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空白表" sheetId="1" r:id="rId1"/>
    <sheet name="範例" sheetId="2" r:id="rId2"/>
    <sheet name="1090101起負擔分配表 (含部分工時人員)" sheetId="4" r:id="rId3"/>
  </sheets>
  <definedNames>
    <definedName name="_xlnm.Print_Area" localSheetId="2">'1090101起負擔分配表 (含部分工時人員)'!$A$1:$N$70</definedName>
    <definedName name="_xlnm.Print_Titles" localSheetId="2">'1090101起負擔分配表 (含部分工時人員)'!$1:$3</definedName>
  </definedNames>
  <calcPr calcId="162913"/>
</workbook>
</file>

<file path=xl/calcChain.xml><?xml version="1.0" encoding="utf-8"?>
<calcChain xmlns="http://schemas.openxmlformats.org/spreadsheetml/2006/main">
  <c r="E3" i="2" l="1"/>
  <c r="G3" i="2" s="1"/>
  <c r="E4" i="2"/>
  <c r="G4" i="2" s="1"/>
  <c r="N70" i="4" l="1"/>
  <c r="L70" i="4"/>
  <c r="I70" i="4"/>
  <c r="F70" i="4"/>
  <c r="N69" i="4"/>
  <c r="L69" i="4"/>
  <c r="I69" i="4"/>
  <c r="F69" i="4"/>
  <c r="N68" i="4"/>
  <c r="L68" i="4"/>
  <c r="I68" i="4"/>
  <c r="F68" i="4"/>
  <c r="N67" i="4"/>
  <c r="L67" i="4"/>
  <c r="I67" i="4"/>
  <c r="F67" i="4"/>
  <c r="N66" i="4"/>
  <c r="L66" i="4"/>
  <c r="I66" i="4"/>
  <c r="F66" i="4"/>
  <c r="N65" i="4"/>
  <c r="L65" i="4"/>
  <c r="I65" i="4"/>
  <c r="F65" i="4"/>
  <c r="N64" i="4"/>
  <c r="L64" i="4"/>
  <c r="I64" i="4"/>
  <c r="F64" i="4"/>
  <c r="N63" i="4"/>
  <c r="L63" i="4"/>
  <c r="I63" i="4"/>
  <c r="F63" i="4"/>
  <c r="N62" i="4"/>
  <c r="L62" i="4"/>
  <c r="I62" i="4"/>
  <c r="F62" i="4"/>
  <c r="N61" i="4"/>
  <c r="L61" i="4"/>
  <c r="I61" i="4"/>
  <c r="F61" i="4"/>
  <c r="N60" i="4"/>
  <c r="L60" i="4"/>
  <c r="I60" i="4"/>
  <c r="F60" i="4"/>
  <c r="N59" i="4"/>
  <c r="L59" i="4"/>
  <c r="I59" i="4"/>
  <c r="F59" i="4"/>
  <c r="N58" i="4"/>
  <c r="L58" i="4"/>
  <c r="I58" i="4"/>
  <c r="F58" i="4"/>
  <c r="N57" i="4"/>
  <c r="L57" i="4"/>
  <c r="I57" i="4"/>
  <c r="F57" i="4"/>
  <c r="N56" i="4"/>
  <c r="L56" i="4"/>
  <c r="I56" i="4"/>
  <c r="F56" i="4"/>
  <c r="N55" i="4"/>
  <c r="L55" i="4"/>
  <c r="I55" i="4"/>
  <c r="F55" i="4"/>
  <c r="N54" i="4"/>
  <c r="L54" i="4"/>
  <c r="I54" i="4"/>
  <c r="F54" i="4"/>
  <c r="N53" i="4"/>
  <c r="L53" i="4"/>
  <c r="I53" i="4"/>
  <c r="F53" i="4"/>
  <c r="N52" i="4"/>
  <c r="L52" i="4"/>
  <c r="I52" i="4"/>
  <c r="F52" i="4"/>
  <c r="N51" i="4"/>
  <c r="L51" i="4"/>
  <c r="I51" i="4"/>
  <c r="F51" i="4"/>
  <c r="N50" i="4"/>
  <c r="L50" i="4"/>
  <c r="I50" i="4"/>
  <c r="F50" i="4"/>
  <c r="N49" i="4"/>
  <c r="L49" i="4"/>
  <c r="I49" i="4"/>
  <c r="F49" i="4"/>
  <c r="N48" i="4"/>
  <c r="L48" i="4"/>
  <c r="I48" i="4"/>
  <c r="F48" i="4"/>
  <c r="N47" i="4"/>
  <c r="L47" i="4"/>
  <c r="I47" i="4"/>
  <c r="F47" i="4"/>
  <c r="N46" i="4"/>
  <c r="L46" i="4"/>
  <c r="I46" i="4"/>
  <c r="F46" i="4"/>
  <c r="N45" i="4"/>
  <c r="L45" i="4"/>
  <c r="I45" i="4"/>
  <c r="F45" i="4"/>
  <c r="N44" i="4"/>
  <c r="L44" i="4"/>
  <c r="I44" i="4"/>
  <c r="F44" i="4"/>
  <c r="N43" i="4"/>
  <c r="L43" i="4"/>
  <c r="I43" i="4"/>
  <c r="F43" i="4"/>
  <c r="N42" i="4"/>
  <c r="L42" i="4"/>
  <c r="I42" i="4"/>
  <c r="F42" i="4"/>
  <c r="N41" i="4"/>
  <c r="L41" i="4"/>
  <c r="I41" i="4"/>
  <c r="F41" i="4"/>
  <c r="N40" i="4"/>
  <c r="L40" i="4"/>
  <c r="I40" i="4"/>
  <c r="F40" i="4"/>
  <c r="N39" i="4"/>
  <c r="L39" i="4"/>
  <c r="I39" i="4"/>
  <c r="F39" i="4"/>
  <c r="N38" i="4"/>
  <c r="L38" i="4"/>
  <c r="I38" i="4"/>
  <c r="F38" i="4"/>
  <c r="N37" i="4"/>
  <c r="L37" i="4"/>
  <c r="I37" i="4"/>
  <c r="F37" i="4"/>
  <c r="N36" i="4"/>
  <c r="L36" i="4"/>
  <c r="I36" i="4"/>
  <c r="F36" i="4"/>
  <c r="N35" i="4"/>
  <c r="L35" i="4"/>
  <c r="I35" i="4"/>
  <c r="F35" i="4"/>
  <c r="N34" i="4"/>
  <c r="L34" i="4"/>
  <c r="I34" i="4"/>
  <c r="F34" i="4"/>
  <c r="N33" i="4"/>
  <c r="L33" i="4"/>
  <c r="I33" i="4"/>
  <c r="F33" i="4"/>
  <c r="N32" i="4"/>
  <c r="L32" i="4"/>
  <c r="I32" i="4"/>
  <c r="F32" i="4"/>
  <c r="N31" i="4"/>
  <c r="L31" i="4"/>
  <c r="I31" i="4"/>
  <c r="F31" i="4"/>
  <c r="N30" i="4"/>
  <c r="L30" i="4"/>
  <c r="I30" i="4"/>
  <c r="F30" i="4"/>
  <c r="N29" i="4"/>
  <c r="L29" i="4"/>
  <c r="I29" i="4"/>
  <c r="F29" i="4"/>
  <c r="N28" i="4"/>
  <c r="L28" i="4"/>
  <c r="I28" i="4"/>
  <c r="F28" i="4"/>
  <c r="N27" i="4"/>
  <c r="L27" i="4"/>
  <c r="I27" i="4"/>
  <c r="F27" i="4"/>
  <c r="N26" i="4"/>
  <c r="L26" i="4"/>
  <c r="I26" i="4"/>
  <c r="F26" i="4"/>
  <c r="N25" i="4"/>
  <c r="L25" i="4"/>
  <c r="I25" i="4"/>
  <c r="F25" i="4"/>
  <c r="N24" i="4"/>
  <c r="L24" i="4"/>
  <c r="I24" i="4"/>
  <c r="F24" i="4"/>
  <c r="N23" i="4"/>
  <c r="L23" i="4"/>
  <c r="I23" i="4"/>
  <c r="F23" i="4"/>
  <c r="N22" i="4"/>
  <c r="L22" i="4"/>
  <c r="I22" i="4"/>
  <c r="F22" i="4"/>
  <c r="N21" i="4"/>
  <c r="L21" i="4"/>
  <c r="I21" i="4"/>
  <c r="F21" i="4"/>
  <c r="N20" i="4"/>
  <c r="L20" i="4"/>
  <c r="I20" i="4"/>
  <c r="F20" i="4"/>
  <c r="N19" i="4"/>
  <c r="L19" i="4"/>
  <c r="I19" i="4"/>
  <c r="F19" i="4"/>
  <c r="N18" i="4"/>
  <c r="L18" i="4"/>
  <c r="I18" i="4"/>
  <c r="F18" i="4"/>
  <c r="N17" i="4"/>
  <c r="L17" i="4"/>
  <c r="I17" i="4"/>
  <c r="F17" i="4"/>
  <c r="N16" i="4"/>
  <c r="L16" i="4"/>
  <c r="I16" i="4"/>
  <c r="F16" i="4"/>
  <c r="N15" i="4"/>
  <c r="L15" i="4"/>
  <c r="I15" i="4"/>
  <c r="F15" i="4"/>
  <c r="N14" i="4"/>
  <c r="L14" i="4"/>
  <c r="I14" i="4"/>
  <c r="F14" i="4"/>
  <c r="N13" i="4"/>
  <c r="L13" i="4"/>
  <c r="I13" i="4"/>
  <c r="F13" i="4"/>
  <c r="N12" i="4"/>
  <c r="L12" i="4"/>
  <c r="I12" i="4"/>
  <c r="F12" i="4"/>
  <c r="N11" i="4"/>
  <c r="L11" i="4"/>
  <c r="I11" i="4"/>
  <c r="F11" i="4"/>
  <c r="N10" i="4"/>
  <c r="L10" i="4"/>
  <c r="I10" i="4"/>
  <c r="F10" i="4"/>
  <c r="N9" i="4"/>
  <c r="L9" i="4"/>
  <c r="I9" i="4"/>
  <c r="F9" i="4"/>
  <c r="N8" i="4"/>
  <c r="L8" i="4"/>
  <c r="I8" i="4"/>
  <c r="F8" i="4"/>
  <c r="N7" i="4"/>
  <c r="L7" i="4"/>
  <c r="I7" i="4"/>
  <c r="F7" i="4"/>
  <c r="N6" i="4"/>
  <c r="L6" i="4"/>
  <c r="I6" i="4"/>
  <c r="F6" i="4"/>
  <c r="N5" i="4"/>
  <c r="L5" i="4"/>
  <c r="I5" i="4"/>
  <c r="F5" i="4"/>
  <c r="N4" i="4"/>
  <c r="L4" i="4"/>
  <c r="I4" i="4"/>
  <c r="F4" i="4"/>
</calcChain>
</file>

<file path=xl/sharedStrings.xml><?xml version="1.0" encoding="utf-8"?>
<sst xmlns="http://schemas.openxmlformats.org/spreadsheetml/2006/main" count="208" uniqueCount="173">
  <si>
    <t>姓名</t>
    <phoneticPr fontId="1" type="noConversion"/>
  </si>
  <si>
    <t>職稱</t>
    <phoneticPr fontId="1" type="noConversion"/>
  </si>
  <si>
    <t>目前薪資</t>
    <phoneticPr fontId="1" type="noConversion"/>
  </si>
  <si>
    <t>應調整薪資</t>
    <phoneticPr fontId="1" type="noConversion"/>
  </si>
  <si>
    <t>製表：</t>
    <phoneticPr fontId="1" type="noConversion"/>
  </si>
  <si>
    <t>單位主管：</t>
    <phoneticPr fontId="1" type="noConversion"/>
  </si>
  <si>
    <t>行政組員</t>
    <phoneticPr fontId="1" type="noConversion"/>
  </si>
  <si>
    <t>單位名稱/
二級單位</t>
    <phoneticPr fontId="1" type="noConversion"/>
  </si>
  <si>
    <t>31801-33300</t>
    <phoneticPr fontId="1" type="noConversion"/>
  </si>
  <si>
    <t>36301-38200</t>
    <phoneticPr fontId="1" type="noConversion"/>
  </si>
  <si>
    <t>行政專員</t>
    <phoneticPr fontId="1" type="noConversion"/>
  </si>
  <si>
    <t>國立臺灣海洋大學勞健保暨勞退每月個人與單位負擔費用對照表(109.01.01起適用)</t>
    <phoneticPr fontId="10" type="noConversion"/>
  </si>
  <si>
    <t>級數</t>
    <phoneticPr fontId="10" type="noConversion"/>
  </si>
  <si>
    <r>
      <t xml:space="preserve"> </t>
    </r>
    <r>
      <rPr>
        <sz val="14"/>
        <rFont val="細明體"/>
        <family val="3"/>
        <charset val="136"/>
      </rPr>
      <t>月薪總額</t>
    </r>
    <phoneticPr fontId="10" type="noConversion"/>
  </si>
  <si>
    <t>投保金額</t>
    <phoneticPr fontId="1" type="noConversion"/>
  </si>
  <si>
    <r>
      <rPr>
        <sz val="11"/>
        <rFont val="細明體"/>
        <family val="3"/>
        <charset val="136"/>
      </rPr>
      <t>勞退單位</t>
    </r>
    <r>
      <rPr>
        <sz val="11"/>
        <rFont val="Arial"/>
        <family val="2"/>
      </rPr>
      <t>6%</t>
    </r>
    <phoneticPr fontId="10" type="noConversion"/>
  </si>
  <si>
    <t>個人負擔</t>
    <phoneticPr fontId="10" type="noConversion"/>
  </si>
  <si>
    <t>單位負擔</t>
    <phoneticPr fontId="10" type="noConversion"/>
  </si>
  <si>
    <t>職災</t>
  </si>
  <si>
    <t>健保</t>
    <phoneticPr fontId="1" type="noConversion"/>
  </si>
  <si>
    <t>勞退</t>
    <phoneticPr fontId="1" type="noConversion"/>
  </si>
  <si>
    <t>勞保</t>
    <phoneticPr fontId="1" type="noConversion"/>
  </si>
  <si>
    <t>(個人0-6%)</t>
    <phoneticPr fontId="1" type="noConversion"/>
  </si>
  <si>
    <t>勞保</t>
    <phoneticPr fontId="10" type="noConversion"/>
  </si>
  <si>
    <t>健保</t>
    <phoneticPr fontId="10" type="noConversion"/>
  </si>
  <si>
    <t>合計</t>
    <phoneticPr fontId="10" type="noConversion"/>
  </si>
  <si>
    <t>健保</t>
    <phoneticPr fontId="10" type="noConversion"/>
  </si>
  <si>
    <t>職災</t>
    <phoneticPr fontId="1" type="noConversion"/>
  </si>
  <si>
    <t>費用</t>
  </si>
  <si>
    <t>部分工時勞工適用</t>
    <phoneticPr fontId="1" type="noConversion"/>
  </si>
  <si>
    <t>1500元以下</t>
    <phoneticPr fontId="10" type="noConversion"/>
  </si>
  <si>
    <t>1501-3000</t>
    <phoneticPr fontId="10" type="noConversion"/>
  </si>
  <si>
    <t>3001-4500</t>
    <phoneticPr fontId="10" type="noConversion"/>
  </si>
  <si>
    <t>4501-6000</t>
    <phoneticPr fontId="10" type="noConversion"/>
  </si>
  <si>
    <t>6001-7500</t>
    <phoneticPr fontId="10" type="noConversion"/>
  </si>
  <si>
    <t>7501-8700</t>
    <phoneticPr fontId="10" type="noConversion"/>
  </si>
  <si>
    <t>8701-9900</t>
    <phoneticPr fontId="10" type="noConversion"/>
  </si>
  <si>
    <t>9901-11100</t>
    <phoneticPr fontId="10" type="noConversion"/>
  </si>
  <si>
    <t>11101-12540</t>
    <phoneticPr fontId="10" type="noConversion"/>
  </si>
  <si>
    <t>12541-13500</t>
    <phoneticPr fontId="10" type="noConversion"/>
  </si>
  <si>
    <t>13501-15840</t>
    <phoneticPr fontId="10" type="noConversion"/>
  </si>
  <si>
    <t>15841-16500</t>
    <phoneticPr fontId="10" type="noConversion"/>
  </si>
  <si>
    <t>16501-17280</t>
    <phoneticPr fontId="10" type="noConversion"/>
  </si>
  <si>
    <t>17281-17880</t>
    <phoneticPr fontId="10" type="noConversion"/>
  </si>
  <si>
    <t>17881-19047</t>
    <phoneticPr fontId="10" type="noConversion"/>
  </si>
  <si>
    <t>19048-20008</t>
    <phoneticPr fontId="10" type="noConversion"/>
  </si>
  <si>
    <t>20009-21009</t>
    <phoneticPr fontId="10" type="noConversion"/>
  </si>
  <si>
    <t>21010-22000</t>
    <phoneticPr fontId="10" type="noConversion"/>
  </si>
  <si>
    <t>22001-23100</t>
    <phoneticPr fontId="10" type="noConversion"/>
  </si>
  <si>
    <r>
      <rPr>
        <sz val="11"/>
        <color indexed="8"/>
        <rFont val="細明體"/>
        <family val="3"/>
        <charset val="136"/>
      </rPr>
      <t>第1級</t>
    </r>
    <r>
      <rPr>
        <sz val="11"/>
        <color indexed="8"/>
        <rFont val="標楷體"/>
        <family val="4"/>
        <charset val="136"/>
      </rPr>
      <t/>
    </r>
    <phoneticPr fontId="1" type="noConversion"/>
  </si>
  <si>
    <t>23101-23800</t>
    <phoneticPr fontId="10" type="noConversion"/>
  </si>
  <si>
    <r>
      <rPr>
        <sz val="11"/>
        <color indexed="8"/>
        <rFont val="細明體"/>
        <family val="3"/>
        <charset val="136"/>
      </rPr>
      <t>第2級</t>
    </r>
    <r>
      <rPr>
        <sz val="11"/>
        <color indexed="8"/>
        <rFont val="標楷體"/>
        <family val="4"/>
        <charset val="136"/>
      </rPr>
      <t/>
    </r>
    <phoneticPr fontId="1" type="noConversion"/>
  </si>
  <si>
    <t>23801-24000</t>
    <phoneticPr fontId="10" type="noConversion"/>
  </si>
  <si>
    <r>
      <rPr>
        <sz val="11"/>
        <color indexed="8"/>
        <rFont val="細明體"/>
        <family val="3"/>
        <charset val="136"/>
      </rPr>
      <t>第3級</t>
    </r>
    <r>
      <rPr>
        <sz val="11"/>
        <color indexed="8"/>
        <rFont val="標楷體"/>
        <family val="4"/>
        <charset val="136"/>
      </rPr>
      <t/>
    </r>
  </si>
  <si>
    <t>24001-25200</t>
    <phoneticPr fontId="10" type="noConversion"/>
  </si>
  <si>
    <r>
      <rPr>
        <sz val="11"/>
        <color indexed="8"/>
        <rFont val="細明體"/>
        <family val="3"/>
        <charset val="136"/>
      </rPr>
      <t>第4級</t>
    </r>
    <r>
      <rPr>
        <sz val="11"/>
        <color indexed="8"/>
        <rFont val="標楷體"/>
        <family val="4"/>
        <charset val="136"/>
      </rPr>
      <t/>
    </r>
  </si>
  <si>
    <t>25201-26400</t>
    <phoneticPr fontId="10" type="noConversion"/>
  </si>
  <si>
    <r>
      <rPr>
        <sz val="11"/>
        <color indexed="8"/>
        <rFont val="細明體"/>
        <family val="3"/>
        <charset val="136"/>
      </rPr>
      <t>第5級</t>
    </r>
    <r>
      <rPr>
        <sz val="11"/>
        <color indexed="8"/>
        <rFont val="標楷體"/>
        <family val="4"/>
        <charset val="136"/>
      </rPr>
      <t/>
    </r>
  </si>
  <si>
    <t>26401-27600</t>
    <phoneticPr fontId="10" type="noConversion"/>
  </si>
  <si>
    <r>
      <rPr>
        <sz val="11"/>
        <color indexed="8"/>
        <rFont val="細明體"/>
        <family val="3"/>
        <charset val="136"/>
      </rPr>
      <t>第6級</t>
    </r>
    <r>
      <rPr>
        <sz val="11"/>
        <color indexed="8"/>
        <rFont val="標楷體"/>
        <family val="4"/>
        <charset val="136"/>
      </rPr>
      <t/>
    </r>
  </si>
  <si>
    <t>27601-28800</t>
    <phoneticPr fontId="10" type="noConversion"/>
  </si>
  <si>
    <r>
      <rPr>
        <sz val="11"/>
        <color indexed="8"/>
        <rFont val="細明體"/>
        <family val="3"/>
        <charset val="136"/>
      </rPr>
      <t>第7級</t>
    </r>
    <r>
      <rPr>
        <sz val="11"/>
        <color indexed="8"/>
        <rFont val="標楷體"/>
        <family val="4"/>
        <charset val="136"/>
      </rPr>
      <t/>
    </r>
  </si>
  <si>
    <t>28801-30300</t>
    <phoneticPr fontId="10" type="noConversion"/>
  </si>
  <si>
    <r>
      <rPr>
        <sz val="11"/>
        <color indexed="8"/>
        <rFont val="細明體"/>
        <family val="3"/>
        <charset val="136"/>
      </rPr>
      <t>第8級</t>
    </r>
    <r>
      <rPr>
        <sz val="11"/>
        <color indexed="8"/>
        <rFont val="標楷體"/>
        <family val="4"/>
        <charset val="136"/>
      </rPr>
      <t/>
    </r>
  </si>
  <si>
    <t>30301-31800</t>
    <phoneticPr fontId="10" type="noConversion"/>
  </si>
  <si>
    <r>
      <rPr>
        <sz val="11"/>
        <color indexed="8"/>
        <rFont val="細明體"/>
        <family val="3"/>
        <charset val="136"/>
      </rPr>
      <t>第9級</t>
    </r>
    <r>
      <rPr>
        <sz val="11"/>
        <color indexed="8"/>
        <rFont val="標楷體"/>
        <family val="4"/>
        <charset val="136"/>
      </rPr>
      <t/>
    </r>
  </si>
  <si>
    <t>31801-33300</t>
    <phoneticPr fontId="10" type="noConversion"/>
  </si>
  <si>
    <r>
      <rPr>
        <sz val="11"/>
        <color indexed="8"/>
        <rFont val="細明體"/>
        <family val="3"/>
        <charset val="136"/>
      </rPr>
      <t>第10級</t>
    </r>
    <r>
      <rPr>
        <sz val="11"/>
        <color indexed="8"/>
        <rFont val="標楷體"/>
        <family val="4"/>
        <charset val="136"/>
      </rPr>
      <t/>
    </r>
  </si>
  <si>
    <t>33301-34800</t>
    <phoneticPr fontId="10" type="noConversion"/>
  </si>
  <si>
    <r>
      <rPr>
        <sz val="11"/>
        <color indexed="8"/>
        <rFont val="細明體"/>
        <family val="3"/>
        <charset val="136"/>
      </rPr>
      <t>第11級</t>
    </r>
    <r>
      <rPr>
        <sz val="11"/>
        <color indexed="8"/>
        <rFont val="標楷體"/>
        <family val="4"/>
        <charset val="136"/>
      </rPr>
      <t/>
    </r>
  </si>
  <si>
    <t>34801-36300</t>
    <phoneticPr fontId="10" type="noConversion"/>
  </si>
  <si>
    <r>
      <rPr>
        <sz val="11"/>
        <color indexed="8"/>
        <rFont val="細明體"/>
        <family val="3"/>
        <charset val="136"/>
      </rPr>
      <t>第12級</t>
    </r>
    <r>
      <rPr>
        <sz val="11"/>
        <color indexed="8"/>
        <rFont val="標楷體"/>
        <family val="4"/>
        <charset val="136"/>
      </rPr>
      <t/>
    </r>
  </si>
  <si>
    <t>36301-38200</t>
    <phoneticPr fontId="10" type="noConversion"/>
  </si>
  <si>
    <r>
      <rPr>
        <sz val="11"/>
        <color indexed="8"/>
        <rFont val="細明體"/>
        <family val="3"/>
        <charset val="136"/>
      </rPr>
      <t>第13級</t>
    </r>
    <r>
      <rPr>
        <sz val="11"/>
        <color indexed="8"/>
        <rFont val="標楷體"/>
        <family val="4"/>
        <charset val="136"/>
      </rPr>
      <t/>
    </r>
  </si>
  <si>
    <t>38201-40100</t>
    <phoneticPr fontId="10" type="noConversion"/>
  </si>
  <si>
    <r>
      <rPr>
        <sz val="11"/>
        <color indexed="8"/>
        <rFont val="細明體"/>
        <family val="3"/>
        <charset val="136"/>
      </rPr>
      <t>第14級</t>
    </r>
    <r>
      <rPr>
        <sz val="11"/>
        <color indexed="8"/>
        <rFont val="標楷體"/>
        <family val="4"/>
        <charset val="136"/>
      </rPr>
      <t/>
    </r>
  </si>
  <si>
    <t>40101-42000</t>
    <phoneticPr fontId="10" type="noConversion"/>
  </si>
  <si>
    <r>
      <rPr>
        <sz val="11"/>
        <color indexed="8"/>
        <rFont val="細明體"/>
        <family val="3"/>
        <charset val="136"/>
      </rPr>
      <t>第15級</t>
    </r>
    <r>
      <rPr>
        <sz val="11"/>
        <color indexed="8"/>
        <rFont val="標楷體"/>
        <family val="4"/>
        <charset val="136"/>
      </rPr>
      <t/>
    </r>
  </si>
  <si>
    <t>42001-43900</t>
    <phoneticPr fontId="10" type="noConversion"/>
  </si>
  <si>
    <r>
      <rPr>
        <sz val="11"/>
        <color indexed="8"/>
        <rFont val="細明體"/>
        <family val="3"/>
        <charset val="136"/>
      </rPr>
      <t>第16級</t>
    </r>
    <r>
      <rPr>
        <sz val="11"/>
        <color indexed="8"/>
        <rFont val="標楷體"/>
        <family val="4"/>
        <charset val="136"/>
      </rPr>
      <t/>
    </r>
  </si>
  <si>
    <t>43901-45800</t>
    <phoneticPr fontId="10" type="noConversion"/>
  </si>
  <si>
    <r>
      <rPr>
        <sz val="11"/>
        <color indexed="8"/>
        <rFont val="細明體"/>
        <family val="3"/>
        <charset val="136"/>
      </rPr>
      <t>第17級</t>
    </r>
    <r>
      <rPr>
        <sz val="11"/>
        <color indexed="8"/>
        <rFont val="標楷體"/>
        <family val="4"/>
        <charset val="136"/>
      </rPr>
      <t/>
    </r>
  </si>
  <si>
    <t>45801-48200</t>
    <phoneticPr fontId="10" type="noConversion"/>
  </si>
  <si>
    <r>
      <rPr>
        <sz val="11"/>
        <color indexed="8"/>
        <rFont val="細明體"/>
        <family val="3"/>
        <charset val="136"/>
      </rPr>
      <t>第18級</t>
    </r>
    <r>
      <rPr>
        <sz val="11"/>
        <color indexed="8"/>
        <rFont val="標楷體"/>
        <family val="4"/>
        <charset val="136"/>
      </rPr>
      <t/>
    </r>
  </si>
  <si>
    <t>48201-50600</t>
    <phoneticPr fontId="10" type="noConversion"/>
  </si>
  <si>
    <r>
      <rPr>
        <sz val="11"/>
        <color indexed="8"/>
        <rFont val="細明體"/>
        <family val="3"/>
        <charset val="136"/>
      </rPr>
      <t>第19級</t>
    </r>
    <r>
      <rPr>
        <sz val="11"/>
        <color indexed="8"/>
        <rFont val="標楷體"/>
        <family val="4"/>
        <charset val="136"/>
      </rPr>
      <t/>
    </r>
  </si>
  <si>
    <t>50601-53000</t>
    <phoneticPr fontId="10" type="noConversion"/>
  </si>
  <si>
    <r>
      <rPr>
        <sz val="11"/>
        <color indexed="8"/>
        <rFont val="細明體"/>
        <family val="3"/>
        <charset val="136"/>
      </rPr>
      <t>第20級</t>
    </r>
    <r>
      <rPr>
        <sz val="11"/>
        <color indexed="8"/>
        <rFont val="標楷體"/>
        <family val="4"/>
        <charset val="136"/>
      </rPr>
      <t/>
    </r>
  </si>
  <si>
    <t>53001-55400</t>
    <phoneticPr fontId="10" type="noConversion"/>
  </si>
  <si>
    <r>
      <rPr>
        <sz val="11"/>
        <color indexed="8"/>
        <rFont val="細明體"/>
        <family val="3"/>
        <charset val="136"/>
      </rPr>
      <t>第21級</t>
    </r>
    <r>
      <rPr>
        <sz val="11"/>
        <color indexed="8"/>
        <rFont val="標楷體"/>
        <family val="4"/>
        <charset val="136"/>
      </rPr>
      <t/>
    </r>
  </si>
  <si>
    <t>55401-57800</t>
    <phoneticPr fontId="10" type="noConversion"/>
  </si>
  <si>
    <r>
      <rPr>
        <sz val="11"/>
        <color indexed="8"/>
        <rFont val="細明體"/>
        <family val="3"/>
        <charset val="136"/>
      </rPr>
      <t>第22級</t>
    </r>
    <r>
      <rPr>
        <sz val="11"/>
        <color indexed="8"/>
        <rFont val="標楷體"/>
        <family val="4"/>
        <charset val="136"/>
      </rPr>
      <t/>
    </r>
  </si>
  <si>
    <t>57801-60800</t>
    <phoneticPr fontId="10" type="noConversion"/>
  </si>
  <si>
    <r>
      <rPr>
        <sz val="11"/>
        <color indexed="8"/>
        <rFont val="細明體"/>
        <family val="3"/>
        <charset val="136"/>
      </rPr>
      <t>第23級</t>
    </r>
    <r>
      <rPr>
        <sz val="11"/>
        <color indexed="8"/>
        <rFont val="標楷體"/>
        <family val="4"/>
        <charset val="136"/>
      </rPr>
      <t/>
    </r>
  </si>
  <si>
    <t>60801-63800</t>
    <phoneticPr fontId="10" type="noConversion"/>
  </si>
  <si>
    <r>
      <rPr>
        <sz val="11"/>
        <color indexed="8"/>
        <rFont val="細明體"/>
        <family val="3"/>
        <charset val="136"/>
      </rPr>
      <t>第24級</t>
    </r>
    <r>
      <rPr>
        <sz val="11"/>
        <color indexed="8"/>
        <rFont val="標楷體"/>
        <family val="4"/>
        <charset val="136"/>
      </rPr>
      <t/>
    </r>
  </si>
  <si>
    <t>63801-66800</t>
    <phoneticPr fontId="10" type="noConversion"/>
  </si>
  <si>
    <r>
      <rPr>
        <sz val="11"/>
        <color indexed="8"/>
        <rFont val="細明體"/>
        <family val="3"/>
        <charset val="136"/>
      </rPr>
      <t>第25級</t>
    </r>
    <r>
      <rPr>
        <sz val="11"/>
        <color indexed="8"/>
        <rFont val="標楷體"/>
        <family val="4"/>
        <charset val="136"/>
      </rPr>
      <t/>
    </r>
  </si>
  <si>
    <t>66801-69800</t>
    <phoneticPr fontId="10" type="noConversion"/>
  </si>
  <si>
    <r>
      <rPr>
        <sz val="11"/>
        <color indexed="8"/>
        <rFont val="細明體"/>
        <family val="3"/>
        <charset val="136"/>
      </rPr>
      <t>第26級</t>
    </r>
    <r>
      <rPr>
        <sz val="11"/>
        <color indexed="8"/>
        <rFont val="標楷體"/>
        <family val="4"/>
        <charset val="136"/>
      </rPr>
      <t/>
    </r>
  </si>
  <si>
    <t>69801-72800</t>
    <phoneticPr fontId="10" type="noConversion"/>
  </si>
  <si>
    <r>
      <rPr>
        <sz val="11"/>
        <color indexed="8"/>
        <rFont val="細明體"/>
        <family val="3"/>
        <charset val="136"/>
      </rPr>
      <t>第27級</t>
    </r>
    <r>
      <rPr>
        <sz val="11"/>
        <color indexed="8"/>
        <rFont val="標楷體"/>
        <family val="4"/>
        <charset val="136"/>
      </rPr>
      <t/>
    </r>
  </si>
  <si>
    <t>72801-76500</t>
    <phoneticPr fontId="10" type="noConversion"/>
  </si>
  <si>
    <r>
      <rPr>
        <sz val="11"/>
        <color indexed="8"/>
        <rFont val="細明體"/>
        <family val="3"/>
        <charset val="136"/>
      </rPr>
      <t>第28級</t>
    </r>
    <r>
      <rPr>
        <sz val="11"/>
        <color indexed="8"/>
        <rFont val="標楷體"/>
        <family val="4"/>
        <charset val="136"/>
      </rPr>
      <t/>
    </r>
  </si>
  <si>
    <t>76501-80200</t>
    <phoneticPr fontId="10" type="noConversion"/>
  </si>
  <si>
    <r>
      <rPr>
        <sz val="11"/>
        <color indexed="8"/>
        <rFont val="細明體"/>
        <family val="3"/>
        <charset val="136"/>
      </rPr>
      <t>第29級</t>
    </r>
    <r>
      <rPr>
        <sz val="11"/>
        <color indexed="8"/>
        <rFont val="標楷體"/>
        <family val="4"/>
        <charset val="136"/>
      </rPr>
      <t/>
    </r>
  </si>
  <si>
    <t>80200-83900</t>
    <phoneticPr fontId="10" type="noConversion"/>
  </si>
  <si>
    <r>
      <rPr>
        <sz val="11"/>
        <color indexed="8"/>
        <rFont val="細明體"/>
        <family val="3"/>
        <charset val="136"/>
      </rPr>
      <t>第30級</t>
    </r>
    <r>
      <rPr>
        <sz val="11"/>
        <color indexed="8"/>
        <rFont val="標楷體"/>
        <family val="4"/>
        <charset val="136"/>
      </rPr>
      <t/>
    </r>
  </si>
  <si>
    <t>83901-87600</t>
    <phoneticPr fontId="10" type="noConversion"/>
  </si>
  <si>
    <r>
      <rPr>
        <sz val="11"/>
        <color indexed="8"/>
        <rFont val="細明體"/>
        <family val="3"/>
        <charset val="136"/>
      </rPr>
      <t>第31級</t>
    </r>
    <r>
      <rPr>
        <sz val="11"/>
        <color indexed="8"/>
        <rFont val="標楷體"/>
        <family val="4"/>
        <charset val="136"/>
      </rPr>
      <t/>
    </r>
  </si>
  <si>
    <t>87601-92100</t>
    <phoneticPr fontId="10" type="noConversion"/>
  </si>
  <si>
    <r>
      <rPr>
        <sz val="11"/>
        <color indexed="8"/>
        <rFont val="細明體"/>
        <family val="3"/>
        <charset val="136"/>
      </rPr>
      <t>第32級</t>
    </r>
    <r>
      <rPr>
        <sz val="11"/>
        <color indexed="8"/>
        <rFont val="標楷體"/>
        <family val="4"/>
        <charset val="136"/>
      </rPr>
      <t/>
    </r>
  </si>
  <si>
    <t>92101-96600</t>
    <phoneticPr fontId="10" type="noConversion"/>
  </si>
  <si>
    <r>
      <rPr>
        <sz val="11"/>
        <color indexed="8"/>
        <rFont val="細明體"/>
        <family val="3"/>
        <charset val="136"/>
      </rPr>
      <t>第33級</t>
    </r>
    <r>
      <rPr>
        <sz val="11"/>
        <color indexed="8"/>
        <rFont val="標楷體"/>
        <family val="4"/>
        <charset val="136"/>
      </rPr>
      <t/>
    </r>
  </si>
  <si>
    <t>96601-101100</t>
    <phoneticPr fontId="10" type="noConversion"/>
  </si>
  <si>
    <r>
      <rPr>
        <sz val="11"/>
        <color indexed="8"/>
        <rFont val="細明體"/>
        <family val="3"/>
        <charset val="136"/>
      </rPr>
      <t>第34級</t>
    </r>
    <r>
      <rPr>
        <sz val="11"/>
        <color indexed="8"/>
        <rFont val="標楷體"/>
        <family val="4"/>
        <charset val="136"/>
      </rPr>
      <t/>
    </r>
  </si>
  <si>
    <t>101100-105600</t>
    <phoneticPr fontId="10" type="noConversion"/>
  </si>
  <si>
    <r>
      <rPr>
        <sz val="11"/>
        <color indexed="8"/>
        <rFont val="細明體"/>
        <family val="3"/>
        <charset val="136"/>
      </rPr>
      <t>第35級</t>
    </r>
    <r>
      <rPr>
        <sz val="11"/>
        <color indexed="8"/>
        <rFont val="標楷體"/>
        <family val="4"/>
        <charset val="136"/>
      </rPr>
      <t/>
    </r>
  </si>
  <si>
    <t>105601-110100</t>
    <phoneticPr fontId="10" type="noConversion"/>
  </si>
  <si>
    <r>
      <rPr>
        <sz val="11"/>
        <color indexed="8"/>
        <rFont val="細明體"/>
        <family val="3"/>
        <charset val="136"/>
      </rPr>
      <t>第36級</t>
    </r>
    <r>
      <rPr>
        <sz val="11"/>
        <color indexed="8"/>
        <rFont val="標楷體"/>
        <family val="4"/>
        <charset val="136"/>
      </rPr>
      <t/>
    </r>
  </si>
  <si>
    <t>110101-115500</t>
    <phoneticPr fontId="10" type="noConversion"/>
  </si>
  <si>
    <r>
      <rPr>
        <sz val="11"/>
        <color indexed="8"/>
        <rFont val="細明體"/>
        <family val="3"/>
        <charset val="136"/>
      </rPr>
      <t>第37級</t>
    </r>
    <r>
      <rPr>
        <sz val="11"/>
        <color indexed="8"/>
        <rFont val="標楷體"/>
        <family val="4"/>
        <charset val="136"/>
      </rPr>
      <t/>
    </r>
  </si>
  <si>
    <t>115501-120900</t>
    <phoneticPr fontId="10" type="noConversion"/>
  </si>
  <si>
    <r>
      <rPr>
        <sz val="11"/>
        <color indexed="8"/>
        <rFont val="細明體"/>
        <family val="3"/>
        <charset val="136"/>
      </rPr>
      <t>第38級</t>
    </r>
    <r>
      <rPr>
        <sz val="11"/>
        <color indexed="8"/>
        <rFont val="標楷體"/>
        <family val="4"/>
        <charset val="136"/>
      </rPr>
      <t/>
    </r>
  </si>
  <si>
    <t>120901-126300</t>
    <phoneticPr fontId="10" type="noConversion"/>
  </si>
  <si>
    <r>
      <rPr>
        <sz val="11"/>
        <color indexed="8"/>
        <rFont val="細明體"/>
        <family val="3"/>
        <charset val="136"/>
      </rPr>
      <t>第39級</t>
    </r>
    <r>
      <rPr>
        <sz val="11"/>
        <color indexed="8"/>
        <rFont val="標楷體"/>
        <family val="4"/>
        <charset val="136"/>
      </rPr>
      <t/>
    </r>
  </si>
  <si>
    <t>126301-131700</t>
    <phoneticPr fontId="10" type="noConversion"/>
  </si>
  <si>
    <r>
      <rPr>
        <sz val="11"/>
        <color indexed="8"/>
        <rFont val="細明體"/>
        <family val="3"/>
        <charset val="136"/>
      </rPr>
      <t>第40級</t>
    </r>
    <r>
      <rPr>
        <sz val="11"/>
        <color indexed="8"/>
        <rFont val="標楷體"/>
        <family val="4"/>
        <charset val="136"/>
      </rPr>
      <t/>
    </r>
  </si>
  <si>
    <t>131701-137100</t>
    <phoneticPr fontId="10" type="noConversion"/>
  </si>
  <si>
    <r>
      <rPr>
        <sz val="11"/>
        <color indexed="8"/>
        <rFont val="細明體"/>
        <family val="3"/>
        <charset val="136"/>
      </rPr>
      <t>第41級</t>
    </r>
    <r>
      <rPr>
        <sz val="11"/>
        <color indexed="8"/>
        <rFont val="標楷體"/>
        <family val="4"/>
        <charset val="136"/>
      </rPr>
      <t/>
    </r>
  </si>
  <si>
    <t>137101-142500</t>
    <phoneticPr fontId="10" type="noConversion"/>
  </si>
  <si>
    <r>
      <rPr>
        <sz val="11"/>
        <color indexed="8"/>
        <rFont val="細明體"/>
        <family val="3"/>
        <charset val="136"/>
      </rPr>
      <t>第42級</t>
    </r>
    <r>
      <rPr>
        <sz val="11"/>
        <color indexed="8"/>
        <rFont val="標楷體"/>
        <family val="4"/>
        <charset val="136"/>
      </rPr>
      <t/>
    </r>
  </si>
  <si>
    <t>142501-147900</t>
    <phoneticPr fontId="10" type="noConversion"/>
  </si>
  <si>
    <r>
      <rPr>
        <sz val="11"/>
        <color indexed="8"/>
        <rFont val="細明體"/>
        <family val="3"/>
        <charset val="136"/>
      </rPr>
      <t>第43級</t>
    </r>
    <r>
      <rPr>
        <sz val="11"/>
        <color indexed="8"/>
        <rFont val="標楷體"/>
        <family val="4"/>
        <charset val="136"/>
      </rPr>
      <t/>
    </r>
  </si>
  <si>
    <t>147901-150000</t>
    <phoneticPr fontId="10" type="noConversion"/>
  </si>
  <si>
    <r>
      <rPr>
        <sz val="11"/>
        <color indexed="8"/>
        <rFont val="細明體"/>
        <family val="3"/>
        <charset val="136"/>
      </rPr>
      <t>第44級</t>
    </r>
    <r>
      <rPr>
        <sz val="11"/>
        <color indexed="8"/>
        <rFont val="標楷體"/>
        <family val="4"/>
        <charset val="136"/>
      </rPr>
      <t/>
    </r>
  </si>
  <si>
    <t>150001-156400</t>
    <phoneticPr fontId="10" type="noConversion"/>
  </si>
  <si>
    <r>
      <rPr>
        <sz val="11"/>
        <color indexed="8"/>
        <rFont val="細明體"/>
        <family val="3"/>
        <charset val="136"/>
      </rPr>
      <t>第45級</t>
    </r>
    <r>
      <rPr>
        <sz val="11"/>
        <color indexed="8"/>
        <rFont val="標楷體"/>
        <family val="4"/>
        <charset val="136"/>
      </rPr>
      <t/>
    </r>
  </si>
  <si>
    <t>156401-162800</t>
    <phoneticPr fontId="10" type="noConversion"/>
  </si>
  <si>
    <r>
      <rPr>
        <sz val="11"/>
        <color indexed="8"/>
        <rFont val="細明體"/>
        <family val="3"/>
        <charset val="136"/>
      </rPr>
      <t>第46級</t>
    </r>
    <r>
      <rPr>
        <sz val="11"/>
        <color indexed="8"/>
        <rFont val="標楷體"/>
        <family val="4"/>
        <charset val="136"/>
      </rPr>
      <t/>
    </r>
  </si>
  <si>
    <t>162801-169200</t>
    <phoneticPr fontId="10" type="noConversion"/>
  </si>
  <si>
    <r>
      <rPr>
        <sz val="11"/>
        <color indexed="8"/>
        <rFont val="細明體"/>
        <family val="3"/>
        <charset val="136"/>
      </rPr>
      <t>第47級</t>
    </r>
    <r>
      <rPr>
        <sz val="11"/>
        <color indexed="8"/>
        <rFont val="標楷體"/>
        <family val="4"/>
        <charset val="136"/>
      </rPr>
      <t/>
    </r>
  </si>
  <si>
    <t>169201-175600</t>
    <phoneticPr fontId="10" type="noConversion"/>
  </si>
  <si>
    <r>
      <rPr>
        <sz val="11"/>
        <color indexed="8"/>
        <rFont val="細明體"/>
        <family val="3"/>
        <charset val="136"/>
      </rPr>
      <t>第48級</t>
    </r>
    <r>
      <rPr>
        <sz val="11"/>
        <color indexed="8"/>
        <rFont val="標楷體"/>
        <family val="4"/>
        <charset val="136"/>
      </rPr>
      <t/>
    </r>
    <phoneticPr fontId="1" type="noConversion"/>
  </si>
  <si>
    <r>
      <t>175601</t>
    </r>
    <r>
      <rPr>
        <sz val="14"/>
        <rFont val="細明體"/>
        <family val="3"/>
        <charset val="136"/>
      </rPr>
      <t>以上</t>
    </r>
    <phoneticPr fontId="10" type="noConversion"/>
  </si>
  <si>
    <t>自願放棄勞工保險投保薪資異動結切名冊</t>
    <phoneticPr fontId="1" type="noConversion"/>
  </si>
  <si>
    <t>目前
等級</t>
    <phoneticPr fontId="1" type="noConversion"/>
  </si>
  <si>
    <t>應調整
等級</t>
    <phoneticPr fontId="1" type="noConversion"/>
  </si>
  <si>
    <t>以下空白</t>
    <phoneticPr fontId="1" type="noConversion"/>
  </si>
  <si>
    <t>行政專員</t>
    <phoneticPr fontId="1" type="noConversion"/>
  </si>
  <si>
    <t>38201-40100</t>
    <phoneticPr fontId="1" type="noConversion"/>
  </si>
  <si>
    <t>42001-43900</t>
    <phoneticPr fontId="1" type="noConversion"/>
  </si>
  <si>
    <t>加班費等非固定收入月平均
(A/3=B)</t>
    <phoneticPr fontId="1" type="noConversion"/>
  </si>
  <si>
    <t>薪資
(C)</t>
    <phoneticPr fontId="1" type="noConversion"/>
  </si>
  <si>
    <t>月平均
所得
(B+C)</t>
    <phoneticPr fontId="1" type="noConversion"/>
  </si>
  <si>
    <t>加班費等非固定收入月平均
(A/3=B)</t>
    <phoneticPr fontId="1" type="noConversion"/>
  </si>
  <si>
    <t>薪資
(C)</t>
    <phoneticPr fontId="1" type="noConversion"/>
  </si>
  <si>
    <t>月平均
所得
(B+C)</t>
    <phoneticPr fontId="1" type="noConversion"/>
  </si>
  <si>
    <t>本人簽名</t>
    <phoneticPr fontId="1" type="noConversion"/>
  </si>
  <si>
    <t>◇◇◇</t>
    <phoneticPr fontId="1" type="noConversion"/>
  </si>
  <si>
    <t>○○○</t>
    <phoneticPr fontId="1" type="noConversion"/>
  </si>
  <si>
    <t>□□□</t>
    <phoneticPr fontId="1" type="noConversion"/>
  </si>
  <si>
    <r>
      <rPr>
        <sz val="12"/>
        <color rgb="FFFF0000"/>
        <rFont val="新細明體"/>
        <family val="1"/>
        <charset val="136"/>
      </rPr>
      <t>XXX</t>
    </r>
    <r>
      <rPr>
        <sz val="12"/>
        <color rgb="FFFF0000"/>
        <rFont val="標楷體"/>
        <family val="4"/>
        <charset val="136"/>
      </rPr>
      <t>組</t>
    </r>
    <phoneticPr fontId="1" type="noConversion"/>
  </si>
  <si>
    <r>
      <t>(</t>
    </r>
    <r>
      <rPr>
        <b/>
        <sz val="18"/>
        <color rgb="FFFF0000"/>
        <rFont val="新細明體"/>
        <family val="1"/>
        <charset val="136"/>
      </rPr>
      <t>XX</t>
    </r>
    <r>
      <rPr>
        <b/>
        <sz val="18"/>
        <color theme="1"/>
        <rFont val="標楷體"/>
        <family val="4"/>
        <charset val="136"/>
      </rPr>
      <t>室)</t>
    </r>
    <r>
      <rPr>
        <b/>
        <sz val="18"/>
        <color rgb="FFFF0000"/>
        <rFont val="標楷體"/>
        <family val="4"/>
        <charset val="136"/>
      </rPr>
      <t>109</t>
    </r>
    <r>
      <rPr>
        <b/>
        <sz val="18"/>
        <color theme="1"/>
        <rFont val="標楷體"/>
        <family val="4"/>
        <charset val="136"/>
      </rPr>
      <t>年</t>
    </r>
    <r>
      <rPr>
        <b/>
        <sz val="18"/>
        <color rgb="FFFF0000"/>
        <rFont val="標楷體"/>
        <family val="4"/>
        <charset val="136"/>
      </rPr>
      <t>4</t>
    </r>
    <r>
      <rPr>
        <b/>
        <sz val="18"/>
        <color theme="1"/>
        <rFont val="標楷體"/>
        <family val="4"/>
        <charset val="136"/>
      </rPr>
      <t>月起勞工保險投保薪資異動明細表</t>
    </r>
    <phoneticPr fontId="1" type="noConversion"/>
  </si>
  <si>
    <r>
      <rPr>
        <b/>
        <u/>
        <sz val="12"/>
        <color rgb="FFFF0000"/>
        <rFont val="標楷體"/>
        <family val="4"/>
        <charset val="136"/>
      </rPr>
      <t>109</t>
    </r>
    <r>
      <rPr>
        <b/>
        <sz val="12"/>
        <color theme="1"/>
        <rFont val="標楷體"/>
        <family val="4"/>
        <charset val="136"/>
      </rPr>
      <t>年</t>
    </r>
    <r>
      <rPr>
        <b/>
        <u/>
        <sz val="12"/>
        <color rgb="FFFF0000"/>
        <rFont val="標楷體"/>
        <family val="4"/>
        <charset val="136"/>
      </rPr>
      <t>1</t>
    </r>
    <r>
      <rPr>
        <b/>
        <sz val="12"/>
        <color theme="1"/>
        <rFont val="標楷體"/>
        <family val="4"/>
        <charset val="136"/>
      </rPr>
      <t>月~</t>
    </r>
    <r>
      <rPr>
        <b/>
        <u/>
        <sz val="12"/>
        <color rgb="FFFF0000"/>
        <rFont val="標楷體"/>
        <family val="4"/>
        <charset val="136"/>
      </rPr>
      <t>109</t>
    </r>
    <r>
      <rPr>
        <b/>
        <sz val="12"/>
        <color theme="1"/>
        <rFont val="標楷體"/>
        <family val="4"/>
        <charset val="136"/>
      </rPr>
      <t>年</t>
    </r>
    <r>
      <rPr>
        <b/>
        <u/>
        <sz val="12"/>
        <color rgb="FFFF0000"/>
        <rFont val="標楷體"/>
        <family val="4"/>
        <charset val="136"/>
      </rPr>
      <t>3</t>
    </r>
    <r>
      <rPr>
        <b/>
        <sz val="12"/>
        <color theme="1"/>
        <rFont val="標楷體"/>
        <family val="4"/>
        <charset val="136"/>
      </rPr>
      <t>月加班費等非固定收入總金額
(A)</t>
    </r>
    <phoneticPr fontId="1" type="noConversion"/>
  </si>
  <si>
    <r>
      <rPr>
        <b/>
        <u/>
        <sz val="12"/>
        <rFont val="標楷體"/>
        <family val="4"/>
        <charset val="136"/>
      </rPr>
      <t xml:space="preserve">   </t>
    </r>
    <r>
      <rPr>
        <b/>
        <sz val="12"/>
        <rFont val="標楷體"/>
        <family val="4"/>
        <charset val="136"/>
      </rPr>
      <t>年</t>
    </r>
    <r>
      <rPr>
        <b/>
        <u/>
        <sz val="12"/>
        <rFont val="標楷體"/>
        <family val="4"/>
        <charset val="136"/>
      </rPr>
      <t xml:space="preserve">   </t>
    </r>
    <r>
      <rPr>
        <b/>
        <sz val="12"/>
        <rFont val="標楷體"/>
        <family val="4"/>
        <charset val="136"/>
      </rPr>
      <t>月~</t>
    </r>
    <r>
      <rPr>
        <b/>
        <u/>
        <sz val="12"/>
        <rFont val="標楷體"/>
        <family val="4"/>
        <charset val="136"/>
      </rPr>
      <t xml:space="preserve">   </t>
    </r>
    <r>
      <rPr>
        <b/>
        <sz val="12"/>
        <rFont val="標楷體"/>
        <family val="4"/>
        <charset val="136"/>
      </rPr>
      <t>年</t>
    </r>
    <r>
      <rPr>
        <b/>
        <u/>
        <sz val="12"/>
        <rFont val="標楷體"/>
        <family val="4"/>
        <charset val="136"/>
      </rPr>
      <t xml:space="preserve">   </t>
    </r>
    <r>
      <rPr>
        <b/>
        <sz val="12"/>
        <rFont val="標楷體"/>
        <family val="4"/>
        <charset val="136"/>
      </rPr>
      <t>月加班費等非固定收入總金額
(A)</t>
    </r>
    <phoneticPr fontId="1" type="noConversion"/>
  </si>
  <si>
    <t xml:space="preserve">      名義之經常性給與均屬之。</t>
    <phoneticPr fontId="1" type="noConversion"/>
  </si>
  <si>
    <t>註：1.勞動基準法第2條第3款規定，工資：指勞工因工作而獲得之報酬；包括工資、薪金及按計時、計日、計月、計件以現金或實物等方式給付之獎金、津貼及其他任何</t>
    <phoneticPr fontId="1" type="noConversion"/>
  </si>
  <si>
    <t xml:space="preserve">      項目，則不予計入計算。依勞工保險條例施行細則第27條規定略以，每月收入不固定者，以最近三個月收入之平均為準，爰請各單位每三個月彙整一次平均薪資。</t>
    <phoneticPr fontId="1" type="noConversion"/>
  </si>
  <si>
    <t xml:space="preserve">    2.依本校108年12月10日第2屆第16次勞資會議通過辦理，每月發給之加班費、特別休假未休畢工資及兼任酬金，應計入勞工保險月投保薪資申報，次月如已無此薪資</t>
    <phoneticPr fontId="1" type="noConversion"/>
  </si>
  <si>
    <t xml:space="preserve">    3.本表請詳實填寫，如有冒領、重領或偽造等情事，除追繳已發給之金額外，並依相關規定議處，如其涉刑責部分，移送法辦。</t>
    <phoneticPr fontId="1" type="noConversion"/>
  </si>
  <si>
    <t xml:space="preserve">    4.本申請表，請貴單位彙整後，每年度1、4、7、10月5日前送本校人事室第二組張嘉芳小姐辦理調整勞保投保級距作業。</t>
    <phoneticPr fontId="1" type="noConversion"/>
  </si>
  <si>
    <t>(單位名稱)   年  月起勞工保險投保薪資異動明細表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</si>
</sst>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76" formatCode="#,##0_ "/>
    <numFmt numFmtId="177" formatCode="&quot;$&quot;#,##0_);\(&quot;$&quot;#,##0\)"/>
    <numFmt numFmtId="178" formatCode="&quot;$&quot;#,##0;[Red]&quot;$&quot;#,##0"/>
  </numFmts>
  <fonts count="4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  <font>
      <sz val="12"/>
      <name val="細明體"/>
      <family val="3"/>
      <charset val="136"/>
    </font>
    <font>
      <sz val="11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FF0000"/>
      <name val="細明體"/>
      <family val="3"/>
      <charset val="136"/>
    </font>
    <font>
      <b/>
      <sz val="14"/>
      <name val="新細明體"/>
      <family val="1"/>
      <charset val="136"/>
    </font>
    <font>
      <b/>
      <sz val="11"/>
      <color rgb="FF00B050"/>
      <name val="Arial"/>
      <family val="2"/>
    </font>
    <font>
      <sz val="14"/>
      <color rgb="FF00B0F0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sz val="14"/>
      <color rgb="FF00B050"/>
      <name val="Arial"/>
      <family val="2"/>
    </font>
    <font>
      <sz val="11"/>
      <color indexed="8"/>
      <name val="Arial"/>
      <family val="2"/>
    </font>
    <font>
      <sz val="11"/>
      <color indexed="8"/>
      <name val="細明體"/>
      <family val="3"/>
      <charset val="136"/>
    </font>
    <font>
      <sz val="11"/>
      <color indexed="8"/>
      <name val="標楷體"/>
      <family val="4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8"/>
      <color rgb="FFFF0000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b/>
      <u/>
      <sz val="12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u/>
      <sz val="12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9" fillId="0" borderId="0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77" fontId="14" fillId="0" borderId="7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wrapText="1"/>
    </xf>
    <xf numFmtId="177" fontId="19" fillId="0" borderId="7" xfId="2" applyNumberFormat="1" applyFont="1" applyFill="1" applyBorder="1" applyAlignment="1">
      <alignment horizontal="center" vertical="center" wrapText="1"/>
    </xf>
    <xf numFmtId="177" fontId="12" fillId="0" borderId="7" xfId="2" applyNumberFormat="1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178" fontId="12" fillId="0" borderId="8" xfId="2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177" fontId="13" fillId="0" borderId="7" xfId="2" applyNumberFormat="1" applyFont="1" applyBorder="1" applyAlignment="1">
      <alignment horizontal="center" vertical="center"/>
    </xf>
    <xf numFmtId="178" fontId="21" fillId="0" borderId="7" xfId="2" applyNumberFormat="1" applyFont="1" applyFill="1" applyBorder="1" applyAlignment="1">
      <alignment horizontal="center" vertical="center"/>
    </xf>
    <xf numFmtId="177" fontId="22" fillId="0" borderId="7" xfId="2" applyNumberFormat="1" applyFont="1" applyFill="1" applyBorder="1" applyAlignment="1">
      <alignment horizontal="center" vertical="center"/>
    </xf>
    <xf numFmtId="178" fontId="23" fillId="0" borderId="7" xfId="2" applyNumberFormat="1" applyFont="1" applyFill="1" applyBorder="1" applyAlignment="1">
      <alignment horizontal="center" vertical="center"/>
    </xf>
    <xf numFmtId="178" fontId="13" fillId="0" borderId="7" xfId="2" applyNumberFormat="1" applyFont="1" applyFill="1" applyBorder="1" applyAlignment="1">
      <alignment horizontal="center" vertical="center"/>
    </xf>
    <xf numFmtId="178" fontId="13" fillId="0" borderId="8" xfId="2" applyNumberFormat="1" applyFont="1" applyFill="1" applyBorder="1" applyAlignment="1">
      <alignment horizontal="center" vertical="center"/>
    </xf>
    <xf numFmtId="42" fontId="13" fillId="0" borderId="0" xfId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7" fontId="23" fillId="0" borderId="7" xfId="2" applyNumberFormat="1" applyFont="1" applyFill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177" fontId="13" fillId="0" borderId="7" xfId="2" applyNumberFormat="1" applyFont="1" applyFill="1" applyBorder="1" applyAlignment="1">
      <alignment horizontal="center" vertical="center"/>
    </xf>
    <xf numFmtId="177" fontId="21" fillId="0" borderId="7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177" fontId="13" fillId="0" borderId="13" xfId="2" applyNumberFormat="1" applyFont="1" applyBorder="1" applyAlignment="1">
      <alignment horizontal="center" vertical="center"/>
    </xf>
    <xf numFmtId="177" fontId="21" fillId="0" borderId="13" xfId="2" applyNumberFormat="1" applyFont="1" applyFill="1" applyBorder="1" applyAlignment="1">
      <alignment horizontal="center" vertical="center"/>
    </xf>
    <xf numFmtId="177" fontId="22" fillId="0" borderId="13" xfId="2" applyNumberFormat="1" applyFont="1" applyFill="1" applyBorder="1" applyAlignment="1">
      <alignment horizontal="center" vertical="center"/>
    </xf>
    <xf numFmtId="177" fontId="23" fillId="0" borderId="13" xfId="2" applyNumberFormat="1" applyFont="1" applyFill="1" applyBorder="1" applyAlignment="1">
      <alignment horizontal="center" vertical="center"/>
    </xf>
    <xf numFmtId="178" fontId="23" fillId="0" borderId="13" xfId="2" applyNumberFormat="1" applyFont="1" applyFill="1" applyBorder="1" applyAlignment="1">
      <alignment horizontal="center" vertical="center"/>
    </xf>
    <xf numFmtId="178" fontId="13" fillId="0" borderId="13" xfId="2" applyNumberFormat="1" applyFont="1" applyFill="1" applyBorder="1" applyAlignment="1">
      <alignment horizontal="center" vertical="center"/>
    </xf>
    <xf numFmtId="178" fontId="13" fillId="0" borderId="14" xfId="2" applyNumberFormat="1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9" fillId="0" borderId="0" xfId="0" applyFont="1" applyFill="1" applyBorder="1">
      <alignment vertical="center"/>
    </xf>
    <xf numFmtId="0" fontId="31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38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9" fillId="0" borderId="3" xfId="2" applyNumberFormat="1" applyFont="1" applyBorder="1" applyAlignment="1">
      <alignment horizontal="center" vertical="center"/>
    </xf>
    <xf numFmtId="177" fontId="9" fillId="0" borderId="4" xfId="2" applyNumberFormat="1" applyFont="1" applyBorder="1" applyAlignment="1">
      <alignment horizontal="center" vertical="center"/>
    </xf>
    <xf numFmtId="177" fontId="9" fillId="0" borderId="5" xfId="2" applyNumberFormat="1" applyFont="1" applyBorder="1" applyAlignment="1">
      <alignment horizontal="center" vertical="center"/>
    </xf>
    <xf numFmtId="177" fontId="12" fillId="0" borderId="6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177" fontId="13" fillId="0" borderId="7" xfId="2" applyNumberFormat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 textRotation="255"/>
    </xf>
    <xf numFmtId="0" fontId="12" fillId="0" borderId="10" xfId="2" applyFont="1" applyBorder="1" applyAlignment="1">
      <alignment horizontal="center" vertical="center" textRotation="255"/>
    </xf>
    <xf numFmtId="0" fontId="12" fillId="0" borderId="11" xfId="2" applyFont="1" applyBorder="1" applyAlignment="1">
      <alignment horizontal="center" vertical="center" textRotation="255"/>
    </xf>
    <xf numFmtId="178" fontId="25" fillId="0" borderId="7" xfId="2" applyNumberFormat="1" applyFont="1" applyFill="1" applyBorder="1" applyAlignment="1">
      <alignment horizontal="center" vertical="center"/>
    </xf>
    <xf numFmtId="177" fontId="25" fillId="0" borderId="7" xfId="2" applyNumberFormat="1" applyFont="1" applyFill="1" applyBorder="1" applyAlignment="1">
      <alignment horizontal="center" vertical="center"/>
    </xf>
  </cellXfs>
  <cellStyles count="3">
    <cellStyle name="一般" xfId="0" builtinId="0"/>
    <cellStyle name="一般 2" xfId="2"/>
    <cellStyle name="貨幣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809625</xdr:colOff>
      <xdr:row>0</xdr:row>
      <xdr:rowOff>342899</xdr:rowOff>
    </xdr:to>
    <xdr:sp macro="" textlink="">
      <xdr:nvSpPr>
        <xdr:cNvPr id="2" name="文字方塊 1"/>
        <xdr:cNvSpPr txBox="1">
          <a:spLocks/>
        </xdr:cNvSpPr>
      </xdr:nvSpPr>
      <xdr:spPr>
        <a:xfrm>
          <a:off x="85725" y="0"/>
          <a:ext cx="723900" cy="34289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 b="1">
              <a:solidFill>
                <a:srgbClr val="FF0000"/>
              </a:solidFill>
            </a:rPr>
            <a:t>範 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2" sqref="B2"/>
    </sheetView>
  </sheetViews>
  <sheetFormatPr defaultRowHeight="16.5" x14ac:dyDescent="0.25"/>
  <cols>
    <col min="1" max="1" width="10.75" style="55" customWidth="1"/>
    <col min="2" max="2" width="11.5" style="55" customWidth="1"/>
    <col min="3" max="3" width="12.75" style="55" customWidth="1"/>
    <col min="4" max="4" width="18.375" style="55" customWidth="1"/>
    <col min="5" max="5" width="10.25" style="55" bestFit="1" customWidth="1"/>
    <col min="6" max="6" width="9.375" style="55" bestFit="1" customWidth="1"/>
    <col min="7" max="7" width="10.25" style="55" bestFit="1" customWidth="1"/>
    <col min="8" max="8" width="6" style="55" bestFit="1" customWidth="1"/>
    <col min="9" max="9" width="13" style="55" customWidth="1"/>
    <col min="10" max="10" width="8.125" style="55" bestFit="1" customWidth="1"/>
    <col min="11" max="11" width="13.75" style="55" customWidth="1"/>
    <col min="12" max="12" width="16.875" style="55" customWidth="1"/>
    <col min="13" max="16384" width="9" style="55"/>
  </cols>
  <sheetData>
    <row r="1" spans="1:12" ht="30" customHeight="1" x14ac:dyDescent="0.25">
      <c r="A1" s="63" t="s">
        <v>172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69" customHeight="1" x14ac:dyDescent="0.25">
      <c r="A2" s="50" t="s">
        <v>0</v>
      </c>
      <c r="B2" s="50" t="s">
        <v>1</v>
      </c>
      <c r="C2" s="50" t="s">
        <v>7</v>
      </c>
      <c r="D2" s="50" t="s">
        <v>165</v>
      </c>
      <c r="E2" s="50" t="s">
        <v>152</v>
      </c>
      <c r="F2" s="50" t="s">
        <v>153</v>
      </c>
      <c r="G2" s="50" t="s">
        <v>154</v>
      </c>
      <c r="H2" s="50" t="s">
        <v>146</v>
      </c>
      <c r="I2" s="50" t="s">
        <v>2</v>
      </c>
      <c r="J2" s="50" t="s">
        <v>147</v>
      </c>
      <c r="K2" s="50" t="s">
        <v>3</v>
      </c>
      <c r="L2" s="50" t="s">
        <v>158</v>
      </c>
    </row>
    <row r="3" spans="1:12" ht="24.95" customHeight="1" x14ac:dyDescent="0.25">
      <c r="A3" s="54"/>
      <c r="B3" s="48"/>
      <c r="C3" s="48"/>
      <c r="D3" s="49"/>
      <c r="E3" s="49"/>
      <c r="F3" s="49"/>
      <c r="G3" s="49"/>
      <c r="H3" s="48"/>
      <c r="I3" s="48"/>
      <c r="J3" s="48"/>
      <c r="K3" s="48"/>
      <c r="L3" s="54"/>
    </row>
    <row r="4" spans="1:12" ht="24.95" customHeight="1" x14ac:dyDescent="0.25">
      <c r="A4" s="48"/>
      <c r="B4" s="48"/>
      <c r="C4" s="48"/>
      <c r="D4" s="49"/>
      <c r="E4" s="49"/>
      <c r="F4" s="49"/>
      <c r="G4" s="49"/>
      <c r="H4" s="48"/>
      <c r="I4" s="48"/>
      <c r="J4" s="48"/>
      <c r="K4" s="48"/>
      <c r="L4" s="48"/>
    </row>
    <row r="5" spans="1:12" ht="24.95" customHeight="1" x14ac:dyDescent="0.25">
      <c r="A5" s="48" t="s">
        <v>148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4.9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24.9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4.9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24.9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1" spans="1:12" s="57" customFormat="1" ht="21" x14ac:dyDescent="0.25">
      <c r="A11" s="56" t="s">
        <v>4</v>
      </c>
      <c r="D11" s="58" t="s">
        <v>5</v>
      </c>
    </row>
    <row r="13" spans="1:12" ht="19.5" x14ac:dyDescent="0.25">
      <c r="A13" s="64" t="s">
        <v>145</v>
      </c>
      <c r="B13" s="64"/>
      <c r="C13" s="64"/>
      <c r="D13" s="64"/>
      <c r="E13" s="59"/>
    </row>
    <row r="14" spans="1:12" ht="33" x14ac:dyDescent="0.25">
      <c r="A14" s="50" t="s">
        <v>0</v>
      </c>
      <c r="B14" s="50" t="s">
        <v>1</v>
      </c>
      <c r="C14" s="50" t="s">
        <v>7</v>
      </c>
      <c r="D14" s="50" t="s">
        <v>158</v>
      </c>
    </row>
    <row r="15" spans="1:12" ht="24.95" customHeight="1" x14ac:dyDescent="0.25">
      <c r="A15" s="48"/>
      <c r="B15" s="48"/>
      <c r="C15" s="48"/>
      <c r="D15" s="48"/>
    </row>
    <row r="16" spans="1:12" ht="24.95" customHeight="1" x14ac:dyDescent="0.25">
      <c r="A16" s="48" t="s">
        <v>148</v>
      </c>
      <c r="B16" s="48"/>
      <c r="C16" s="48"/>
      <c r="D16" s="48"/>
    </row>
    <row r="17" spans="1:12" ht="24.95" customHeight="1" x14ac:dyDescent="0.25">
      <c r="A17" s="48"/>
      <c r="B17" s="48"/>
      <c r="C17" s="48"/>
      <c r="D17" s="48"/>
    </row>
    <row r="18" spans="1:12" ht="24.95" customHeight="1" x14ac:dyDescent="0.25">
      <c r="A18" s="60"/>
      <c r="B18" s="60"/>
      <c r="C18" s="60"/>
      <c r="D18" s="60"/>
    </row>
    <row r="19" spans="1:12" ht="12.95" customHeight="1" x14ac:dyDescent="0.25">
      <c r="A19" s="65" t="s">
        <v>167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12.95" customHeight="1" x14ac:dyDescent="0.25">
      <c r="A20" s="62" t="s">
        <v>166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12.95" customHeight="1" x14ac:dyDescent="0.25">
      <c r="A21" s="62" t="s">
        <v>169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2.95" customHeight="1" x14ac:dyDescent="0.25">
      <c r="A22" s="62" t="s">
        <v>168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12.95" customHeight="1" x14ac:dyDescent="0.25">
      <c r="A23" s="61" t="s">
        <v>170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2.95" customHeight="1" x14ac:dyDescent="0.25">
      <c r="A24" s="62" t="s">
        <v>171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mergeCells count="7">
    <mergeCell ref="A21:L21"/>
    <mergeCell ref="A24:L24"/>
    <mergeCell ref="A22:L22"/>
    <mergeCell ref="A1:L1"/>
    <mergeCell ref="A13:D13"/>
    <mergeCell ref="A19:L19"/>
    <mergeCell ref="A20:L20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29" sqref="D29"/>
    </sheetView>
  </sheetViews>
  <sheetFormatPr defaultRowHeight="16.5" x14ac:dyDescent="0.25"/>
  <cols>
    <col min="1" max="1" width="10.75" style="1" customWidth="1"/>
    <col min="2" max="2" width="11.5" style="1" customWidth="1"/>
    <col min="3" max="3" width="12.75" style="1" customWidth="1"/>
    <col min="4" max="4" width="18.375" style="1" customWidth="1"/>
    <col min="5" max="5" width="10.25" style="1" bestFit="1" customWidth="1"/>
    <col min="6" max="6" width="9.375" style="1" bestFit="1" customWidth="1"/>
    <col min="7" max="7" width="10.25" style="1" bestFit="1" customWidth="1"/>
    <col min="8" max="8" width="6" style="1" bestFit="1" customWidth="1"/>
    <col min="9" max="9" width="13" style="1" customWidth="1"/>
    <col min="10" max="10" width="8.125" style="1" bestFit="1" customWidth="1"/>
    <col min="11" max="11" width="13.75" style="1" customWidth="1"/>
    <col min="12" max="12" width="12.75" style="1" bestFit="1" customWidth="1"/>
    <col min="13" max="16384" width="9" style="1"/>
  </cols>
  <sheetData>
    <row r="1" spans="1:12" ht="30" customHeight="1" x14ac:dyDescent="0.25">
      <c r="A1" s="66" t="s">
        <v>163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69" customHeight="1" x14ac:dyDescent="0.25">
      <c r="A2" s="5" t="s">
        <v>0</v>
      </c>
      <c r="B2" s="5" t="s">
        <v>1</v>
      </c>
      <c r="C2" s="5" t="s">
        <v>7</v>
      </c>
      <c r="D2" s="5" t="s">
        <v>164</v>
      </c>
      <c r="E2" s="5" t="s">
        <v>155</v>
      </c>
      <c r="F2" s="5" t="s">
        <v>156</v>
      </c>
      <c r="G2" s="5" t="s">
        <v>157</v>
      </c>
      <c r="H2" s="5" t="s">
        <v>146</v>
      </c>
      <c r="I2" s="5" t="s">
        <v>2</v>
      </c>
      <c r="J2" s="5" t="s">
        <v>147</v>
      </c>
      <c r="K2" s="5" t="s">
        <v>3</v>
      </c>
      <c r="L2" s="5" t="s">
        <v>158</v>
      </c>
    </row>
    <row r="3" spans="1:12" ht="24.95" customHeight="1" x14ac:dyDescent="0.25">
      <c r="A3" s="51" t="s">
        <v>160</v>
      </c>
      <c r="B3" s="3" t="s">
        <v>149</v>
      </c>
      <c r="C3" s="3" t="s">
        <v>162</v>
      </c>
      <c r="D3" s="4">
        <v>12000</v>
      </c>
      <c r="E3" s="4">
        <f>ROUND(D3/3,0)</f>
        <v>4000</v>
      </c>
      <c r="F3" s="4">
        <v>38410</v>
      </c>
      <c r="G3" s="4">
        <f>SUM(E3:F3)</f>
        <v>42410</v>
      </c>
      <c r="H3" s="3">
        <v>13</v>
      </c>
      <c r="I3" s="3" t="s">
        <v>150</v>
      </c>
      <c r="J3" s="3">
        <v>15</v>
      </c>
      <c r="K3" s="3" t="s">
        <v>151</v>
      </c>
      <c r="L3" s="51" t="s">
        <v>160</v>
      </c>
    </row>
    <row r="4" spans="1:12" ht="24.95" customHeight="1" x14ac:dyDescent="0.25">
      <c r="A4" s="3" t="s">
        <v>161</v>
      </c>
      <c r="B4" s="3" t="s">
        <v>6</v>
      </c>
      <c r="C4" s="3" t="s">
        <v>162</v>
      </c>
      <c r="D4" s="4">
        <v>13000</v>
      </c>
      <c r="E4" s="4">
        <f>ROUND(D4/3,0)</f>
        <v>4333</v>
      </c>
      <c r="F4" s="4">
        <v>32240</v>
      </c>
      <c r="G4" s="4">
        <f>SUM(E4:F4)</f>
        <v>36573</v>
      </c>
      <c r="H4" s="3">
        <v>9</v>
      </c>
      <c r="I4" s="3" t="s">
        <v>8</v>
      </c>
      <c r="J4" s="3">
        <v>12</v>
      </c>
      <c r="K4" s="3" t="s">
        <v>9</v>
      </c>
      <c r="L4" s="3" t="s">
        <v>161</v>
      </c>
    </row>
    <row r="5" spans="1:12" ht="24.95" customHeight="1" x14ac:dyDescent="0.25">
      <c r="A5" s="3" t="s">
        <v>148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4.9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4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4.9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4.9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1" spans="1:12" s="7" customFormat="1" ht="21" x14ac:dyDescent="0.25">
      <c r="A11" s="53" t="s">
        <v>4</v>
      </c>
      <c r="D11" s="52" t="s">
        <v>5</v>
      </c>
    </row>
    <row r="13" spans="1:12" ht="19.5" x14ac:dyDescent="0.25">
      <c r="A13" s="67" t="s">
        <v>145</v>
      </c>
      <c r="B13" s="67"/>
      <c r="C13" s="67"/>
      <c r="D13" s="67"/>
      <c r="E13" s="47"/>
    </row>
    <row r="14" spans="1:12" ht="33" x14ac:dyDescent="0.25">
      <c r="A14" s="5" t="s">
        <v>0</v>
      </c>
      <c r="B14" s="5" t="s">
        <v>1</v>
      </c>
      <c r="C14" s="5" t="s">
        <v>7</v>
      </c>
      <c r="D14" s="5" t="s">
        <v>158</v>
      </c>
    </row>
    <row r="15" spans="1:12" ht="24.95" customHeight="1" x14ac:dyDescent="0.25">
      <c r="A15" s="3" t="s">
        <v>159</v>
      </c>
      <c r="B15" s="3" t="s">
        <v>10</v>
      </c>
      <c r="C15" s="3" t="s">
        <v>162</v>
      </c>
      <c r="D15" s="3" t="s">
        <v>159</v>
      </c>
    </row>
    <row r="16" spans="1:12" ht="24.95" customHeight="1" x14ac:dyDescent="0.25">
      <c r="A16" s="3" t="s">
        <v>148</v>
      </c>
      <c r="B16" s="2"/>
      <c r="C16" s="2"/>
      <c r="D16" s="2"/>
    </row>
    <row r="17" spans="1:12" ht="24.95" customHeight="1" x14ac:dyDescent="0.25">
      <c r="A17" s="2"/>
      <c r="B17" s="2"/>
      <c r="C17" s="2"/>
      <c r="D17" s="2"/>
    </row>
    <row r="18" spans="1:12" ht="24.95" customHeight="1" x14ac:dyDescent="0.25">
      <c r="A18" s="6"/>
      <c r="B18" s="6"/>
      <c r="C18" s="6"/>
      <c r="D18" s="6"/>
    </row>
    <row r="19" spans="1:12" s="55" customFormat="1" ht="12.95" customHeight="1" x14ac:dyDescent="0.25">
      <c r="A19" s="65" t="s">
        <v>167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55" customFormat="1" ht="12.95" customHeight="1" x14ac:dyDescent="0.25">
      <c r="A20" s="62" t="s">
        <v>166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s="55" customFormat="1" ht="12.95" customHeight="1" x14ac:dyDescent="0.25">
      <c r="A21" s="62" t="s">
        <v>169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s="55" customFormat="1" ht="12.95" customHeight="1" x14ac:dyDescent="0.25">
      <c r="A22" s="62" t="s">
        <v>168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s="55" customFormat="1" ht="12.95" customHeight="1" x14ac:dyDescent="0.25">
      <c r="A23" s="61" t="s">
        <v>170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55" customFormat="1" ht="12.95" customHeight="1" x14ac:dyDescent="0.25">
      <c r="A24" s="62" t="s">
        <v>171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mergeCells count="7">
    <mergeCell ref="A1:L1"/>
    <mergeCell ref="A13:D13"/>
    <mergeCell ref="A24:L24"/>
    <mergeCell ref="A19:L19"/>
    <mergeCell ref="A20:L20"/>
    <mergeCell ref="A21:L21"/>
    <mergeCell ref="A22:L22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pane xSplit="1" ySplit="3" topLeftCell="B53" activePane="bottomRight" state="frozen"/>
      <selection pane="topRight" activeCell="B1" sqref="B1"/>
      <selection pane="bottomLeft" activeCell="A4" sqref="A4"/>
      <selection pane="bottomRight" activeCell="S58" sqref="S58"/>
    </sheetView>
  </sheetViews>
  <sheetFormatPr defaultRowHeight="19.5" x14ac:dyDescent="0.25"/>
  <cols>
    <col min="1" max="1" width="7.875" style="22" customWidth="1"/>
    <col min="2" max="2" width="20" style="10" bestFit="1" customWidth="1"/>
    <col min="3" max="3" width="9.875" style="10" customWidth="1"/>
    <col min="4" max="4" width="9.875" style="44" customWidth="1"/>
    <col min="5" max="5" width="9.875" style="10" customWidth="1"/>
    <col min="6" max="6" width="12.25" style="10" customWidth="1"/>
    <col min="7" max="7" width="10" style="10" bestFit="1" customWidth="1"/>
    <col min="8" max="8" width="9.25" style="45" bestFit="1" customWidth="1"/>
    <col min="9" max="10" width="9.25" style="10" bestFit="1" customWidth="1"/>
    <col min="11" max="11" width="9.25" style="45" bestFit="1" customWidth="1"/>
    <col min="12" max="12" width="10.625" style="10" bestFit="1" customWidth="1"/>
    <col min="13" max="13" width="8.5" style="10" hidden="1" customWidth="1"/>
    <col min="14" max="14" width="5.5" style="9" bestFit="1" customWidth="1"/>
    <col min="15" max="16384" width="9" style="10"/>
  </cols>
  <sheetData>
    <row r="1" spans="1:14" ht="23.25" customHeight="1" x14ac:dyDescent="0.25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8"/>
    </row>
    <row r="2" spans="1:14" ht="23.25" customHeight="1" x14ac:dyDescent="0.25">
      <c r="A2" s="71" t="s">
        <v>12</v>
      </c>
      <c r="B2" s="73" t="s">
        <v>13</v>
      </c>
      <c r="C2" s="75" t="s">
        <v>14</v>
      </c>
      <c r="D2" s="75"/>
      <c r="E2" s="75"/>
      <c r="F2" s="11" t="s">
        <v>15</v>
      </c>
      <c r="G2" s="76" t="s">
        <v>16</v>
      </c>
      <c r="H2" s="74"/>
      <c r="I2" s="74"/>
      <c r="J2" s="76" t="s">
        <v>17</v>
      </c>
      <c r="K2" s="74"/>
      <c r="L2" s="77"/>
      <c r="M2" s="12"/>
      <c r="N2" s="13" t="s">
        <v>18</v>
      </c>
    </row>
    <row r="3" spans="1:14" ht="23.25" customHeight="1" x14ac:dyDescent="0.25">
      <c r="A3" s="72"/>
      <c r="B3" s="74"/>
      <c r="C3" s="14" t="s">
        <v>19</v>
      </c>
      <c r="D3" s="15" t="s">
        <v>20</v>
      </c>
      <c r="E3" s="14" t="s">
        <v>21</v>
      </c>
      <c r="F3" s="16" t="s">
        <v>22</v>
      </c>
      <c r="G3" s="17" t="s">
        <v>23</v>
      </c>
      <c r="H3" s="18" t="s">
        <v>24</v>
      </c>
      <c r="I3" s="19" t="s">
        <v>25</v>
      </c>
      <c r="J3" s="20" t="s">
        <v>23</v>
      </c>
      <c r="K3" s="17" t="s">
        <v>26</v>
      </c>
      <c r="L3" s="21" t="s">
        <v>25</v>
      </c>
      <c r="M3" s="22" t="s">
        <v>27</v>
      </c>
      <c r="N3" s="13" t="s">
        <v>28</v>
      </c>
    </row>
    <row r="4" spans="1:14" ht="27" customHeight="1" x14ac:dyDescent="0.25">
      <c r="A4" s="78" t="s">
        <v>29</v>
      </c>
      <c r="B4" s="23" t="s">
        <v>30</v>
      </c>
      <c r="C4" s="24">
        <v>23800</v>
      </c>
      <c r="D4" s="24">
        <v>1500</v>
      </c>
      <c r="E4" s="24">
        <v>11100</v>
      </c>
      <c r="F4" s="25">
        <f>ROUND(D4*0.06,0)</f>
        <v>90</v>
      </c>
      <c r="G4" s="26">
        <v>244</v>
      </c>
      <c r="H4" s="26">
        <v>335</v>
      </c>
      <c r="I4" s="27">
        <f>SUM(G4:H4)</f>
        <v>579</v>
      </c>
      <c r="J4" s="26">
        <v>855</v>
      </c>
      <c r="K4" s="26">
        <v>1058</v>
      </c>
      <c r="L4" s="28">
        <f>SUM(J4:K4)</f>
        <v>1913</v>
      </c>
      <c r="M4" s="29">
        <v>12</v>
      </c>
      <c r="N4" s="30">
        <f>ROUND(E4*0.001,0)</f>
        <v>11</v>
      </c>
    </row>
    <row r="5" spans="1:14" ht="27" customHeight="1" x14ac:dyDescent="0.25">
      <c r="A5" s="79"/>
      <c r="B5" s="23" t="s">
        <v>31</v>
      </c>
      <c r="C5" s="24">
        <v>23800</v>
      </c>
      <c r="D5" s="24">
        <v>3000</v>
      </c>
      <c r="E5" s="24">
        <v>11100</v>
      </c>
      <c r="F5" s="25">
        <f t="shared" ref="F5:F22" si="0">ROUND(D5*0.06,0)</f>
        <v>180</v>
      </c>
      <c r="G5" s="26">
        <v>244</v>
      </c>
      <c r="H5" s="26">
        <v>335</v>
      </c>
      <c r="I5" s="27">
        <f t="shared" ref="I5:I69" si="1">SUM(G5:H5)</f>
        <v>579</v>
      </c>
      <c r="J5" s="26">
        <v>855</v>
      </c>
      <c r="K5" s="26">
        <v>1058</v>
      </c>
      <c r="L5" s="28">
        <f t="shared" ref="L5:L69" si="2">SUM(J5:K5)</f>
        <v>1913</v>
      </c>
      <c r="M5" s="29">
        <v>12</v>
      </c>
      <c r="N5" s="30">
        <f>ROUND(E5*0.001,0)</f>
        <v>11</v>
      </c>
    </row>
    <row r="6" spans="1:14" ht="27" customHeight="1" x14ac:dyDescent="0.25">
      <c r="A6" s="79"/>
      <c r="B6" s="23" t="s">
        <v>32</v>
      </c>
      <c r="C6" s="24">
        <v>23800</v>
      </c>
      <c r="D6" s="24">
        <v>4500</v>
      </c>
      <c r="E6" s="24">
        <v>11100</v>
      </c>
      <c r="F6" s="25">
        <f t="shared" si="0"/>
        <v>270</v>
      </c>
      <c r="G6" s="26">
        <v>244</v>
      </c>
      <c r="H6" s="26">
        <v>335</v>
      </c>
      <c r="I6" s="27">
        <f t="shared" si="1"/>
        <v>579</v>
      </c>
      <c r="J6" s="26">
        <v>855</v>
      </c>
      <c r="K6" s="26">
        <v>1058</v>
      </c>
      <c r="L6" s="28">
        <f t="shared" si="2"/>
        <v>1913</v>
      </c>
      <c r="M6" s="29">
        <v>12</v>
      </c>
      <c r="N6" s="30">
        <f t="shared" ref="N6:N10" si="3">ROUND(E6*0.001,0)</f>
        <v>11</v>
      </c>
    </row>
    <row r="7" spans="1:14" ht="27" customHeight="1" x14ac:dyDescent="0.25">
      <c r="A7" s="79"/>
      <c r="B7" s="23" t="s">
        <v>33</v>
      </c>
      <c r="C7" s="24">
        <v>23800</v>
      </c>
      <c r="D7" s="24">
        <v>6000</v>
      </c>
      <c r="E7" s="24">
        <v>11100</v>
      </c>
      <c r="F7" s="25">
        <f t="shared" si="0"/>
        <v>360</v>
      </c>
      <c r="G7" s="26">
        <v>244</v>
      </c>
      <c r="H7" s="26">
        <v>335</v>
      </c>
      <c r="I7" s="27">
        <f t="shared" si="1"/>
        <v>579</v>
      </c>
      <c r="J7" s="26">
        <v>855</v>
      </c>
      <c r="K7" s="26">
        <v>1058</v>
      </c>
      <c r="L7" s="28">
        <f t="shared" si="2"/>
        <v>1913</v>
      </c>
      <c r="M7" s="29">
        <v>12</v>
      </c>
      <c r="N7" s="30">
        <f t="shared" si="3"/>
        <v>11</v>
      </c>
    </row>
    <row r="8" spans="1:14" ht="27" customHeight="1" x14ac:dyDescent="0.25">
      <c r="A8" s="79"/>
      <c r="B8" s="23" t="s">
        <v>34</v>
      </c>
      <c r="C8" s="24">
        <v>23800</v>
      </c>
      <c r="D8" s="24">
        <v>7500</v>
      </c>
      <c r="E8" s="24">
        <v>11100</v>
      </c>
      <c r="F8" s="25">
        <f t="shared" si="0"/>
        <v>450</v>
      </c>
      <c r="G8" s="26">
        <v>244</v>
      </c>
      <c r="H8" s="26">
        <v>335</v>
      </c>
      <c r="I8" s="27">
        <f t="shared" si="1"/>
        <v>579</v>
      </c>
      <c r="J8" s="26">
        <v>855</v>
      </c>
      <c r="K8" s="26">
        <v>1058</v>
      </c>
      <c r="L8" s="28">
        <f t="shared" si="2"/>
        <v>1913</v>
      </c>
      <c r="M8" s="29">
        <v>12</v>
      </c>
      <c r="N8" s="30">
        <f t="shared" si="3"/>
        <v>11</v>
      </c>
    </row>
    <row r="9" spans="1:14" ht="27" customHeight="1" x14ac:dyDescent="0.25">
      <c r="A9" s="79"/>
      <c r="B9" s="23" t="s">
        <v>35</v>
      </c>
      <c r="C9" s="24">
        <v>23800</v>
      </c>
      <c r="D9" s="24">
        <v>8700</v>
      </c>
      <c r="E9" s="24">
        <v>11100</v>
      </c>
      <c r="F9" s="25">
        <f t="shared" si="0"/>
        <v>522</v>
      </c>
      <c r="G9" s="26">
        <v>244</v>
      </c>
      <c r="H9" s="26">
        <v>335</v>
      </c>
      <c r="I9" s="27">
        <f t="shared" si="1"/>
        <v>579</v>
      </c>
      <c r="J9" s="26">
        <v>855</v>
      </c>
      <c r="K9" s="26">
        <v>1058</v>
      </c>
      <c r="L9" s="28">
        <f t="shared" si="2"/>
        <v>1913</v>
      </c>
      <c r="M9" s="29">
        <v>12</v>
      </c>
      <c r="N9" s="30">
        <f t="shared" si="3"/>
        <v>11</v>
      </c>
    </row>
    <row r="10" spans="1:14" ht="27" customHeight="1" x14ac:dyDescent="0.25">
      <c r="A10" s="79"/>
      <c r="B10" s="23" t="s">
        <v>36</v>
      </c>
      <c r="C10" s="24">
        <v>23800</v>
      </c>
      <c r="D10" s="24">
        <v>9900</v>
      </c>
      <c r="E10" s="24">
        <v>11100</v>
      </c>
      <c r="F10" s="25">
        <f t="shared" si="0"/>
        <v>594</v>
      </c>
      <c r="G10" s="26">
        <v>244</v>
      </c>
      <c r="H10" s="26">
        <v>335</v>
      </c>
      <c r="I10" s="27">
        <f t="shared" si="1"/>
        <v>579</v>
      </c>
      <c r="J10" s="26">
        <v>855</v>
      </c>
      <c r="K10" s="26">
        <v>1058</v>
      </c>
      <c r="L10" s="28">
        <f t="shared" si="2"/>
        <v>1913</v>
      </c>
      <c r="M10" s="29">
        <v>12</v>
      </c>
      <c r="N10" s="30">
        <f t="shared" si="3"/>
        <v>11</v>
      </c>
    </row>
    <row r="11" spans="1:14" ht="27" customHeight="1" x14ac:dyDescent="0.25">
      <c r="A11" s="79"/>
      <c r="B11" s="23" t="s">
        <v>37</v>
      </c>
      <c r="C11" s="24">
        <v>23800</v>
      </c>
      <c r="D11" s="81">
        <v>11100</v>
      </c>
      <c r="E11" s="81"/>
      <c r="F11" s="25">
        <f t="shared" si="0"/>
        <v>666</v>
      </c>
      <c r="G11" s="26">
        <v>244</v>
      </c>
      <c r="H11" s="26">
        <v>335</v>
      </c>
      <c r="I11" s="27">
        <f t="shared" si="1"/>
        <v>579</v>
      </c>
      <c r="J11" s="26">
        <v>855</v>
      </c>
      <c r="K11" s="26">
        <v>1058</v>
      </c>
      <c r="L11" s="28">
        <f t="shared" si="2"/>
        <v>1913</v>
      </c>
      <c r="M11" s="29">
        <v>12</v>
      </c>
      <c r="N11" s="30">
        <f>ROUND(D11*0.001,0)</f>
        <v>11</v>
      </c>
    </row>
    <row r="12" spans="1:14" ht="27" customHeight="1" x14ac:dyDescent="0.25">
      <c r="A12" s="79"/>
      <c r="B12" s="23" t="s">
        <v>38</v>
      </c>
      <c r="C12" s="24">
        <v>23800</v>
      </c>
      <c r="D12" s="81">
        <v>12540</v>
      </c>
      <c r="E12" s="81"/>
      <c r="F12" s="25">
        <f t="shared" si="0"/>
        <v>752</v>
      </c>
      <c r="G12" s="26">
        <v>276</v>
      </c>
      <c r="H12" s="26">
        <v>335</v>
      </c>
      <c r="I12" s="27">
        <f t="shared" si="1"/>
        <v>611</v>
      </c>
      <c r="J12" s="26">
        <v>966</v>
      </c>
      <c r="K12" s="26">
        <v>1058</v>
      </c>
      <c r="L12" s="28">
        <f t="shared" si="2"/>
        <v>2024</v>
      </c>
      <c r="M12" s="29">
        <v>14</v>
      </c>
      <c r="N12" s="30">
        <f t="shared" ref="N12:N22" si="4">ROUND(D12*0.001,0)</f>
        <v>13</v>
      </c>
    </row>
    <row r="13" spans="1:14" ht="27" customHeight="1" x14ac:dyDescent="0.25">
      <c r="A13" s="79"/>
      <c r="B13" s="23" t="s">
        <v>39</v>
      </c>
      <c r="C13" s="24">
        <v>23800</v>
      </c>
      <c r="D13" s="81">
        <v>13500</v>
      </c>
      <c r="E13" s="81"/>
      <c r="F13" s="25">
        <f t="shared" si="0"/>
        <v>810</v>
      </c>
      <c r="G13" s="26">
        <v>297</v>
      </c>
      <c r="H13" s="26">
        <v>335</v>
      </c>
      <c r="I13" s="27">
        <f t="shared" si="1"/>
        <v>632</v>
      </c>
      <c r="J13" s="26">
        <v>1040</v>
      </c>
      <c r="K13" s="26">
        <v>1058</v>
      </c>
      <c r="L13" s="28">
        <f t="shared" si="2"/>
        <v>2098</v>
      </c>
      <c r="M13" s="29">
        <v>15</v>
      </c>
      <c r="N13" s="30">
        <f t="shared" si="4"/>
        <v>14</v>
      </c>
    </row>
    <row r="14" spans="1:14" ht="27" customHeight="1" x14ac:dyDescent="0.25">
      <c r="A14" s="79"/>
      <c r="B14" s="23" t="s">
        <v>40</v>
      </c>
      <c r="C14" s="24">
        <v>23800</v>
      </c>
      <c r="D14" s="81">
        <v>15840</v>
      </c>
      <c r="E14" s="81"/>
      <c r="F14" s="25">
        <f t="shared" si="0"/>
        <v>950</v>
      </c>
      <c r="G14" s="26">
        <v>349</v>
      </c>
      <c r="H14" s="26">
        <v>335</v>
      </c>
      <c r="I14" s="27">
        <f t="shared" si="1"/>
        <v>684</v>
      </c>
      <c r="J14" s="26">
        <v>1220</v>
      </c>
      <c r="K14" s="26">
        <v>1058</v>
      </c>
      <c r="L14" s="28">
        <f t="shared" si="2"/>
        <v>2278</v>
      </c>
      <c r="M14" s="29">
        <v>17</v>
      </c>
      <c r="N14" s="30">
        <f t="shared" si="4"/>
        <v>16</v>
      </c>
    </row>
    <row r="15" spans="1:14" ht="27" customHeight="1" x14ac:dyDescent="0.25">
      <c r="A15" s="79"/>
      <c r="B15" s="23" t="s">
        <v>41</v>
      </c>
      <c r="C15" s="24">
        <v>23800</v>
      </c>
      <c r="D15" s="81">
        <v>16500</v>
      </c>
      <c r="E15" s="81"/>
      <c r="F15" s="25">
        <f t="shared" si="0"/>
        <v>990</v>
      </c>
      <c r="G15" s="26">
        <v>363</v>
      </c>
      <c r="H15" s="26">
        <v>335</v>
      </c>
      <c r="I15" s="27">
        <f t="shared" si="1"/>
        <v>698</v>
      </c>
      <c r="J15" s="26">
        <v>1271</v>
      </c>
      <c r="K15" s="26">
        <v>1058</v>
      </c>
      <c r="L15" s="28">
        <f t="shared" si="2"/>
        <v>2329</v>
      </c>
      <c r="M15" s="29">
        <v>18</v>
      </c>
      <c r="N15" s="30">
        <f t="shared" si="4"/>
        <v>17</v>
      </c>
    </row>
    <row r="16" spans="1:14" ht="27" customHeight="1" x14ac:dyDescent="0.25">
      <c r="A16" s="79"/>
      <c r="B16" s="23" t="s">
        <v>42</v>
      </c>
      <c r="C16" s="24">
        <v>23800</v>
      </c>
      <c r="D16" s="81">
        <v>17280</v>
      </c>
      <c r="E16" s="81"/>
      <c r="F16" s="25">
        <f t="shared" si="0"/>
        <v>1037</v>
      </c>
      <c r="G16" s="26">
        <v>381</v>
      </c>
      <c r="H16" s="26">
        <v>335</v>
      </c>
      <c r="I16" s="27">
        <f t="shared" si="1"/>
        <v>716</v>
      </c>
      <c r="J16" s="26">
        <v>1331</v>
      </c>
      <c r="K16" s="26">
        <v>1058</v>
      </c>
      <c r="L16" s="28">
        <f t="shared" si="2"/>
        <v>2389</v>
      </c>
      <c r="M16" s="29">
        <v>19</v>
      </c>
      <c r="N16" s="30">
        <f t="shared" si="4"/>
        <v>17</v>
      </c>
    </row>
    <row r="17" spans="1:14" ht="27" customHeight="1" x14ac:dyDescent="0.25">
      <c r="A17" s="79"/>
      <c r="B17" s="23" t="s">
        <v>43</v>
      </c>
      <c r="C17" s="24">
        <v>23800</v>
      </c>
      <c r="D17" s="81">
        <v>17880</v>
      </c>
      <c r="E17" s="81"/>
      <c r="F17" s="25">
        <f t="shared" si="0"/>
        <v>1073</v>
      </c>
      <c r="G17" s="26">
        <v>394</v>
      </c>
      <c r="H17" s="26">
        <v>335</v>
      </c>
      <c r="I17" s="27">
        <f t="shared" si="1"/>
        <v>729</v>
      </c>
      <c r="J17" s="26">
        <v>1377</v>
      </c>
      <c r="K17" s="26">
        <v>1058</v>
      </c>
      <c r="L17" s="28">
        <f t="shared" si="2"/>
        <v>2435</v>
      </c>
      <c r="M17" s="29">
        <v>20</v>
      </c>
      <c r="N17" s="30">
        <f t="shared" si="4"/>
        <v>18</v>
      </c>
    </row>
    <row r="18" spans="1:14" ht="27" customHeight="1" x14ac:dyDescent="0.25">
      <c r="A18" s="79"/>
      <c r="B18" s="23" t="s">
        <v>44</v>
      </c>
      <c r="C18" s="24">
        <v>23800</v>
      </c>
      <c r="D18" s="81">
        <v>19047</v>
      </c>
      <c r="E18" s="81"/>
      <c r="F18" s="25">
        <f t="shared" si="0"/>
        <v>1143</v>
      </c>
      <c r="G18" s="26">
        <v>419</v>
      </c>
      <c r="H18" s="26">
        <v>335</v>
      </c>
      <c r="I18" s="27">
        <f t="shared" si="1"/>
        <v>754</v>
      </c>
      <c r="J18" s="26">
        <v>1466</v>
      </c>
      <c r="K18" s="26">
        <v>1058</v>
      </c>
      <c r="L18" s="28">
        <f t="shared" si="2"/>
        <v>2524</v>
      </c>
      <c r="M18" s="29">
        <v>21</v>
      </c>
      <c r="N18" s="30">
        <f t="shared" si="4"/>
        <v>19</v>
      </c>
    </row>
    <row r="19" spans="1:14" ht="27" customHeight="1" x14ac:dyDescent="0.25">
      <c r="A19" s="79"/>
      <c r="B19" s="23" t="s">
        <v>45</v>
      </c>
      <c r="C19" s="24">
        <v>23800</v>
      </c>
      <c r="D19" s="81">
        <v>20008</v>
      </c>
      <c r="E19" s="81"/>
      <c r="F19" s="25">
        <f t="shared" si="0"/>
        <v>1200</v>
      </c>
      <c r="G19" s="31">
        <v>440</v>
      </c>
      <c r="H19" s="26">
        <v>335</v>
      </c>
      <c r="I19" s="27">
        <f t="shared" si="1"/>
        <v>775</v>
      </c>
      <c r="J19" s="26">
        <v>1541</v>
      </c>
      <c r="K19" s="26">
        <v>1058</v>
      </c>
      <c r="L19" s="28">
        <f t="shared" si="2"/>
        <v>2599</v>
      </c>
      <c r="M19" s="29">
        <v>22</v>
      </c>
      <c r="N19" s="30">
        <f t="shared" si="4"/>
        <v>20</v>
      </c>
    </row>
    <row r="20" spans="1:14" ht="27" customHeight="1" x14ac:dyDescent="0.25">
      <c r="A20" s="79"/>
      <c r="B20" s="23" t="s">
        <v>46</v>
      </c>
      <c r="C20" s="24">
        <v>23800</v>
      </c>
      <c r="D20" s="81">
        <v>21009</v>
      </c>
      <c r="E20" s="81"/>
      <c r="F20" s="25">
        <f t="shared" si="0"/>
        <v>1261</v>
      </c>
      <c r="G20" s="31">
        <v>462</v>
      </c>
      <c r="H20" s="26">
        <v>335</v>
      </c>
      <c r="I20" s="27">
        <f t="shared" si="1"/>
        <v>797</v>
      </c>
      <c r="J20" s="26">
        <v>1618</v>
      </c>
      <c r="K20" s="26">
        <v>1058</v>
      </c>
      <c r="L20" s="28">
        <f t="shared" si="2"/>
        <v>2676</v>
      </c>
      <c r="M20" s="29">
        <v>23</v>
      </c>
      <c r="N20" s="30">
        <f t="shared" si="4"/>
        <v>21</v>
      </c>
    </row>
    <row r="21" spans="1:14" ht="27" customHeight="1" x14ac:dyDescent="0.25">
      <c r="A21" s="79"/>
      <c r="B21" s="23" t="s">
        <v>47</v>
      </c>
      <c r="C21" s="24">
        <v>23800</v>
      </c>
      <c r="D21" s="81">
        <v>22000</v>
      </c>
      <c r="E21" s="81"/>
      <c r="F21" s="25">
        <f t="shared" si="0"/>
        <v>1320</v>
      </c>
      <c r="G21" s="31">
        <v>484</v>
      </c>
      <c r="H21" s="26">
        <v>335</v>
      </c>
      <c r="I21" s="27">
        <f t="shared" si="1"/>
        <v>819</v>
      </c>
      <c r="J21" s="26">
        <v>1694</v>
      </c>
      <c r="K21" s="26">
        <v>1058</v>
      </c>
      <c r="L21" s="28">
        <f t="shared" si="2"/>
        <v>2752</v>
      </c>
      <c r="M21" s="29">
        <v>24</v>
      </c>
      <c r="N21" s="30">
        <f t="shared" si="4"/>
        <v>22</v>
      </c>
    </row>
    <row r="22" spans="1:14" ht="27" customHeight="1" x14ac:dyDescent="0.25">
      <c r="A22" s="80"/>
      <c r="B22" s="23" t="s">
        <v>48</v>
      </c>
      <c r="C22" s="24">
        <v>23800</v>
      </c>
      <c r="D22" s="81">
        <v>23100</v>
      </c>
      <c r="E22" s="81"/>
      <c r="F22" s="25">
        <f t="shared" si="0"/>
        <v>1386</v>
      </c>
      <c r="G22" s="31">
        <v>508</v>
      </c>
      <c r="H22" s="26">
        <v>335</v>
      </c>
      <c r="I22" s="27">
        <f t="shared" si="1"/>
        <v>843</v>
      </c>
      <c r="J22" s="26">
        <v>1779</v>
      </c>
      <c r="K22" s="26">
        <v>1058</v>
      </c>
      <c r="L22" s="28">
        <f t="shared" si="2"/>
        <v>2837</v>
      </c>
      <c r="M22" s="29">
        <v>25</v>
      </c>
      <c r="N22" s="30">
        <f t="shared" si="4"/>
        <v>23</v>
      </c>
    </row>
    <row r="23" spans="1:14" ht="27" customHeight="1" x14ac:dyDescent="0.25">
      <c r="A23" s="32" t="s">
        <v>49</v>
      </c>
      <c r="B23" s="23" t="s">
        <v>50</v>
      </c>
      <c r="C23" s="81">
        <v>23800</v>
      </c>
      <c r="D23" s="81"/>
      <c r="E23" s="81"/>
      <c r="F23" s="25">
        <f t="shared" ref="F23:F65" si="5">ROUND(C23*0.06,0)</f>
        <v>1428</v>
      </c>
      <c r="G23" s="31">
        <v>524</v>
      </c>
      <c r="H23" s="26">
        <v>335</v>
      </c>
      <c r="I23" s="27">
        <f t="shared" si="1"/>
        <v>859</v>
      </c>
      <c r="J23" s="26">
        <v>1833</v>
      </c>
      <c r="K23" s="26">
        <v>1058</v>
      </c>
      <c r="L23" s="28">
        <f t="shared" si="2"/>
        <v>2891</v>
      </c>
      <c r="M23" s="29">
        <v>25</v>
      </c>
      <c r="N23" s="30">
        <f>ROUND(C23*0.001,0)</f>
        <v>24</v>
      </c>
    </row>
    <row r="24" spans="1:14" ht="27" customHeight="1" x14ac:dyDescent="0.25">
      <c r="A24" s="32" t="s">
        <v>51</v>
      </c>
      <c r="B24" s="23" t="s">
        <v>52</v>
      </c>
      <c r="C24" s="81">
        <v>24000</v>
      </c>
      <c r="D24" s="81"/>
      <c r="E24" s="81"/>
      <c r="F24" s="25">
        <f t="shared" si="5"/>
        <v>1440</v>
      </c>
      <c r="G24" s="31">
        <v>528</v>
      </c>
      <c r="H24" s="26">
        <v>338</v>
      </c>
      <c r="I24" s="27">
        <f t="shared" si="1"/>
        <v>866</v>
      </c>
      <c r="J24" s="26">
        <v>1848</v>
      </c>
      <c r="K24" s="26">
        <v>1067</v>
      </c>
      <c r="L24" s="28">
        <f t="shared" si="2"/>
        <v>2915</v>
      </c>
      <c r="M24" s="29">
        <v>26</v>
      </c>
      <c r="N24" s="30">
        <f t="shared" ref="N24:N38" si="6">ROUND(C24*0.001,0)</f>
        <v>24</v>
      </c>
    </row>
    <row r="25" spans="1:14" ht="27" customHeight="1" x14ac:dyDescent="0.25">
      <c r="A25" s="32" t="s">
        <v>53</v>
      </c>
      <c r="B25" s="23" t="s">
        <v>54</v>
      </c>
      <c r="C25" s="81">
        <v>25200</v>
      </c>
      <c r="D25" s="81"/>
      <c r="E25" s="81"/>
      <c r="F25" s="25">
        <f t="shared" si="5"/>
        <v>1512</v>
      </c>
      <c r="G25" s="31">
        <v>554</v>
      </c>
      <c r="H25" s="26">
        <v>355</v>
      </c>
      <c r="I25" s="27">
        <f t="shared" si="1"/>
        <v>909</v>
      </c>
      <c r="J25" s="26">
        <v>1940</v>
      </c>
      <c r="K25" s="26">
        <v>1120</v>
      </c>
      <c r="L25" s="28">
        <f t="shared" si="2"/>
        <v>3060</v>
      </c>
      <c r="M25" s="29">
        <v>28</v>
      </c>
      <c r="N25" s="30">
        <f t="shared" si="6"/>
        <v>25</v>
      </c>
    </row>
    <row r="26" spans="1:14" ht="27" customHeight="1" x14ac:dyDescent="0.25">
      <c r="A26" s="32" t="s">
        <v>55</v>
      </c>
      <c r="B26" s="23" t="s">
        <v>56</v>
      </c>
      <c r="C26" s="81">
        <v>26400</v>
      </c>
      <c r="D26" s="81"/>
      <c r="E26" s="81"/>
      <c r="F26" s="25">
        <f t="shared" si="5"/>
        <v>1584</v>
      </c>
      <c r="G26" s="31">
        <v>581</v>
      </c>
      <c r="H26" s="26">
        <v>371</v>
      </c>
      <c r="I26" s="27">
        <f t="shared" si="1"/>
        <v>952</v>
      </c>
      <c r="J26" s="26">
        <v>2033</v>
      </c>
      <c r="K26" s="26">
        <v>1174</v>
      </c>
      <c r="L26" s="28">
        <f t="shared" si="2"/>
        <v>3207</v>
      </c>
      <c r="M26" s="29">
        <v>29</v>
      </c>
      <c r="N26" s="30">
        <f t="shared" si="6"/>
        <v>26</v>
      </c>
    </row>
    <row r="27" spans="1:14" ht="27" customHeight="1" x14ac:dyDescent="0.25">
      <c r="A27" s="32" t="s">
        <v>57</v>
      </c>
      <c r="B27" s="23" t="s">
        <v>58</v>
      </c>
      <c r="C27" s="81">
        <v>27600</v>
      </c>
      <c r="D27" s="81"/>
      <c r="E27" s="81"/>
      <c r="F27" s="25">
        <f t="shared" si="5"/>
        <v>1656</v>
      </c>
      <c r="G27" s="31">
        <v>607</v>
      </c>
      <c r="H27" s="26">
        <v>388</v>
      </c>
      <c r="I27" s="27">
        <f t="shared" si="1"/>
        <v>995</v>
      </c>
      <c r="J27" s="26">
        <v>2125</v>
      </c>
      <c r="K27" s="26">
        <v>1227</v>
      </c>
      <c r="L27" s="28">
        <f t="shared" si="2"/>
        <v>3352</v>
      </c>
      <c r="M27" s="29">
        <v>30</v>
      </c>
      <c r="N27" s="30">
        <f t="shared" si="6"/>
        <v>28</v>
      </c>
    </row>
    <row r="28" spans="1:14" ht="27" customHeight="1" x14ac:dyDescent="0.25">
      <c r="A28" s="32" t="s">
        <v>59</v>
      </c>
      <c r="B28" s="23" t="s">
        <v>60</v>
      </c>
      <c r="C28" s="81">
        <v>28800</v>
      </c>
      <c r="D28" s="81"/>
      <c r="E28" s="81"/>
      <c r="F28" s="25">
        <f t="shared" si="5"/>
        <v>1728</v>
      </c>
      <c r="G28" s="31">
        <v>634</v>
      </c>
      <c r="H28" s="26">
        <v>405</v>
      </c>
      <c r="I28" s="27">
        <f t="shared" si="1"/>
        <v>1039</v>
      </c>
      <c r="J28" s="26">
        <v>2218</v>
      </c>
      <c r="K28" s="26">
        <v>1280</v>
      </c>
      <c r="L28" s="28">
        <f t="shared" si="2"/>
        <v>3498</v>
      </c>
      <c r="M28" s="29">
        <v>32</v>
      </c>
      <c r="N28" s="30">
        <f t="shared" si="6"/>
        <v>29</v>
      </c>
    </row>
    <row r="29" spans="1:14" ht="27" customHeight="1" x14ac:dyDescent="0.25">
      <c r="A29" s="32" t="s">
        <v>61</v>
      </c>
      <c r="B29" s="23" t="s">
        <v>62</v>
      </c>
      <c r="C29" s="81">
        <v>30300</v>
      </c>
      <c r="D29" s="81"/>
      <c r="E29" s="81"/>
      <c r="F29" s="25">
        <f t="shared" si="5"/>
        <v>1818</v>
      </c>
      <c r="G29" s="31">
        <v>667</v>
      </c>
      <c r="H29" s="26">
        <v>426</v>
      </c>
      <c r="I29" s="27">
        <f t="shared" si="1"/>
        <v>1093</v>
      </c>
      <c r="J29" s="26">
        <v>2333</v>
      </c>
      <c r="K29" s="26">
        <v>1347</v>
      </c>
      <c r="L29" s="28">
        <f t="shared" si="2"/>
        <v>3680</v>
      </c>
      <c r="M29" s="29">
        <v>33</v>
      </c>
      <c r="N29" s="30">
        <f t="shared" si="6"/>
        <v>30</v>
      </c>
    </row>
    <row r="30" spans="1:14" ht="27" customHeight="1" x14ac:dyDescent="0.25">
      <c r="A30" s="32" t="s">
        <v>63</v>
      </c>
      <c r="B30" s="23" t="s">
        <v>64</v>
      </c>
      <c r="C30" s="81">
        <v>31800</v>
      </c>
      <c r="D30" s="81"/>
      <c r="E30" s="81"/>
      <c r="F30" s="25">
        <f t="shared" si="5"/>
        <v>1908</v>
      </c>
      <c r="G30" s="31">
        <v>700</v>
      </c>
      <c r="H30" s="26">
        <v>447</v>
      </c>
      <c r="I30" s="27">
        <f t="shared" si="1"/>
        <v>1147</v>
      </c>
      <c r="J30" s="26">
        <v>2449</v>
      </c>
      <c r="K30" s="26">
        <v>1414</v>
      </c>
      <c r="L30" s="28">
        <f t="shared" si="2"/>
        <v>3863</v>
      </c>
      <c r="M30" s="29">
        <v>35</v>
      </c>
      <c r="N30" s="30">
        <f t="shared" si="6"/>
        <v>32</v>
      </c>
    </row>
    <row r="31" spans="1:14" ht="27" customHeight="1" x14ac:dyDescent="0.25">
      <c r="A31" s="32" t="s">
        <v>65</v>
      </c>
      <c r="B31" s="23" t="s">
        <v>66</v>
      </c>
      <c r="C31" s="81">
        <v>33300</v>
      </c>
      <c r="D31" s="81"/>
      <c r="E31" s="81"/>
      <c r="F31" s="25">
        <f t="shared" si="5"/>
        <v>1998</v>
      </c>
      <c r="G31" s="31">
        <v>733</v>
      </c>
      <c r="H31" s="26">
        <v>469</v>
      </c>
      <c r="I31" s="27">
        <f t="shared" si="1"/>
        <v>1202</v>
      </c>
      <c r="J31" s="26">
        <v>2564</v>
      </c>
      <c r="K31" s="26">
        <v>1481</v>
      </c>
      <c r="L31" s="28">
        <f t="shared" si="2"/>
        <v>4045</v>
      </c>
      <c r="M31" s="29">
        <v>37</v>
      </c>
      <c r="N31" s="30">
        <f t="shared" si="6"/>
        <v>33</v>
      </c>
    </row>
    <row r="32" spans="1:14" ht="27" customHeight="1" x14ac:dyDescent="0.25">
      <c r="A32" s="32" t="s">
        <v>67</v>
      </c>
      <c r="B32" s="23" t="s">
        <v>68</v>
      </c>
      <c r="C32" s="81">
        <v>34800</v>
      </c>
      <c r="D32" s="81"/>
      <c r="E32" s="81"/>
      <c r="F32" s="25">
        <f t="shared" si="5"/>
        <v>2088</v>
      </c>
      <c r="G32" s="31">
        <v>766</v>
      </c>
      <c r="H32" s="26">
        <v>490</v>
      </c>
      <c r="I32" s="27">
        <f t="shared" si="1"/>
        <v>1256</v>
      </c>
      <c r="J32" s="26">
        <v>2680</v>
      </c>
      <c r="K32" s="26">
        <v>1547</v>
      </c>
      <c r="L32" s="28">
        <f t="shared" si="2"/>
        <v>4227</v>
      </c>
      <c r="M32" s="29">
        <v>38</v>
      </c>
      <c r="N32" s="30">
        <f t="shared" si="6"/>
        <v>35</v>
      </c>
    </row>
    <row r="33" spans="1:14" ht="27" customHeight="1" x14ac:dyDescent="0.25">
      <c r="A33" s="32" t="s">
        <v>69</v>
      </c>
      <c r="B33" s="23" t="s">
        <v>70</v>
      </c>
      <c r="C33" s="81">
        <v>36300</v>
      </c>
      <c r="D33" s="81"/>
      <c r="E33" s="81"/>
      <c r="F33" s="25">
        <f t="shared" si="5"/>
        <v>2178</v>
      </c>
      <c r="G33" s="31">
        <v>799</v>
      </c>
      <c r="H33" s="26">
        <v>511</v>
      </c>
      <c r="I33" s="27">
        <f t="shared" si="1"/>
        <v>1310</v>
      </c>
      <c r="J33" s="26">
        <v>2795</v>
      </c>
      <c r="K33" s="26">
        <v>1614</v>
      </c>
      <c r="L33" s="28">
        <f t="shared" si="2"/>
        <v>4409</v>
      </c>
      <c r="M33" s="29">
        <v>40</v>
      </c>
      <c r="N33" s="30">
        <f t="shared" si="6"/>
        <v>36</v>
      </c>
    </row>
    <row r="34" spans="1:14" ht="27" customHeight="1" x14ac:dyDescent="0.25">
      <c r="A34" s="32" t="s">
        <v>71</v>
      </c>
      <c r="B34" s="23" t="s">
        <v>72</v>
      </c>
      <c r="C34" s="81">
        <v>38200</v>
      </c>
      <c r="D34" s="81"/>
      <c r="E34" s="81"/>
      <c r="F34" s="25">
        <f t="shared" si="5"/>
        <v>2292</v>
      </c>
      <c r="G34" s="31">
        <v>840</v>
      </c>
      <c r="H34" s="26">
        <v>537</v>
      </c>
      <c r="I34" s="27">
        <f t="shared" si="1"/>
        <v>1377</v>
      </c>
      <c r="J34" s="26">
        <v>2941</v>
      </c>
      <c r="K34" s="26">
        <v>1698</v>
      </c>
      <c r="L34" s="28">
        <f t="shared" si="2"/>
        <v>4639</v>
      </c>
      <c r="M34" s="29">
        <v>42</v>
      </c>
      <c r="N34" s="30">
        <f t="shared" si="6"/>
        <v>38</v>
      </c>
    </row>
    <row r="35" spans="1:14" ht="27" customHeight="1" x14ac:dyDescent="0.25">
      <c r="A35" s="32" t="s">
        <v>73</v>
      </c>
      <c r="B35" s="23" t="s">
        <v>74</v>
      </c>
      <c r="C35" s="81">
        <v>40100</v>
      </c>
      <c r="D35" s="81"/>
      <c r="E35" s="81"/>
      <c r="F35" s="25">
        <f t="shared" si="5"/>
        <v>2406</v>
      </c>
      <c r="G35" s="31">
        <v>882</v>
      </c>
      <c r="H35" s="26">
        <v>564</v>
      </c>
      <c r="I35" s="27">
        <f t="shared" si="1"/>
        <v>1446</v>
      </c>
      <c r="J35" s="26">
        <v>3088</v>
      </c>
      <c r="K35" s="26">
        <v>1783</v>
      </c>
      <c r="L35" s="28">
        <f t="shared" si="2"/>
        <v>4871</v>
      </c>
      <c r="M35" s="29">
        <v>44</v>
      </c>
      <c r="N35" s="30">
        <f t="shared" si="6"/>
        <v>40</v>
      </c>
    </row>
    <row r="36" spans="1:14" ht="27" customHeight="1" x14ac:dyDescent="0.25">
      <c r="A36" s="32" t="s">
        <v>75</v>
      </c>
      <c r="B36" s="23" t="s">
        <v>76</v>
      </c>
      <c r="C36" s="81">
        <v>42000</v>
      </c>
      <c r="D36" s="81"/>
      <c r="E36" s="81"/>
      <c r="F36" s="25">
        <f t="shared" si="5"/>
        <v>2520</v>
      </c>
      <c r="G36" s="31">
        <v>924</v>
      </c>
      <c r="H36" s="26">
        <v>591</v>
      </c>
      <c r="I36" s="27">
        <f t="shared" si="1"/>
        <v>1515</v>
      </c>
      <c r="J36" s="26">
        <v>3234</v>
      </c>
      <c r="K36" s="26">
        <v>1867</v>
      </c>
      <c r="L36" s="28">
        <f t="shared" si="2"/>
        <v>5101</v>
      </c>
      <c r="M36" s="29">
        <v>46</v>
      </c>
      <c r="N36" s="30">
        <f t="shared" si="6"/>
        <v>42</v>
      </c>
    </row>
    <row r="37" spans="1:14" ht="27" customHeight="1" x14ac:dyDescent="0.25">
      <c r="A37" s="32" t="s">
        <v>77</v>
      </c>
      <c r="B37" s="33" t="s">
        <v>78</v>
      </c>
      <c r="C37" s="81">
        <v>43900</v>
      </c>
      <c r="D37" s="81"/>
      <c r="E37" s="81"/>
      <c r="F37" s="25">
        <f t="shared" si="5"/>
        <v>2634</v>
      </c>
      <c r="G37" s="31">
        <v>966</v>
      </c>
      <c r="H37" s="26">
        <v>618</v>
      </c>
      <c r="I37" s="27">
        <f t="shared" si="1"/>
        <v>1584</v>
      </c>
      <c r="J37" s="26">
        <v>3380</v>
      </c>
      <c r="K37" s="26">
        <v>1952</v>
      </c>
      <c r="L37" s="28">
        <f t="shared" si="2"/>
        <v>5332</v>
      </c>
      <c r="M37" s="29">
        <v>48</v>
      </c>
      <c r="N37" s="30">
        <f t="shared" si="6"/>
        <v>44</v>
      </c>
    </row>
    <row r="38" spans="1:14" ht="27" customHeight="1" x14ac:dyDescent="0.25">
      <c r="A38" s="32" t="s">
        <v>79</v>
      </c>
      <c r="B38" s="23" t="s">
        <v>80</v>
      </c>
      <c r="C38" s="82">
        <v>45800</v>
      </c>
      <c r="D38" s="82"/>
      <c r="E38" s="82"/>
      <c r="F38" s="25">
        <f t="shared" si="5"/>
        <v>2748</v>
      </c>
      <c r="G38" s="31">
        <v>1008</v>
      </c>
      <c r="H38" s="26">
        <v>644</v>
      </c>
      <c r="I38" s="27">
        <f t="shared" si="1"/>
        <v>1652</v>
      </c>
      <c r="J38" s="26">
        <v>3527</v>
      </c>
      <c r="K38" s="26">
        <v>2036</v>
      </c>
      <c r="L38" s="28">
        <f t="shared" si="2"/>
        <v>5563</v>
      </c>
      <c r="M38" s="29">
        <v>48</v>
      </c>
      <c r="N38" s="30">
        <f t="shared" si="6"/>
        <v>46</v>
      </c>
    </row>
    <row r="39" spans="1:14" ht="27" customHeight="1" x14ac:dyDescent="0.25">
      <c r="A39" s="32" t="s">
        <v>81</v>
      </c>
      <c r="B39" s="23" t="s">
        <v>82</v>
      </c>
      <c r="C39" s="82">
        <v>48200</v>
      </c>
      <c r="D39" s="82"/>
      <c r="E39" s="34">
        <v>45800</v>
      </c>
      <c r="F39" s="25">
        <f t="shared" si="5"/>
        <v>2892</v>
      </c>
      <c r="G39" s="31">
        <v>1008</v>
      </c>
      <c r="H39" s="26">
        <v>678</v>
      </c>
      <c r="I39" s="27">
        <f t="shared" si="1"/>
        <v>1686</v>
      </c>
      <c r="J39" s="26">
        <v>3527</v>
      </c>
      <c r="K39" s="26">
        <v>2143</v>
      </c>
      <c r="L39" s="28">
        <f t="shared" si="2"/>
        <v>5670</v>
      </c>
      <c r="M39" s="29">
        <v>48</v>
      </c>
      <c r="N39" s="30">
        <f>ROUND(E39*0.001,0)</f>
        <v>46</v>
      </c>
    </row>
    <row r="40" spans="1:14" ht="27" customHeight="1" x14ac:dyDescent="0.25">
      <c r="A40" s="32" t="s">
        <v>83</v>
      </c>
      <c r="B40" s="23" t="s">
        <v>84</v>
      </c>
      <c r="C40" s="82">
        <v>50600</v>
      </c>
      <c r="D40" s="82"/>
      <c r="E40" s="34">
        <v>45800</v>
      </c>
      <c r="F40" s="25">
        <f t="shared" si="5"/>
        <v>3036</v>
      </c>
      <c r="G40" s="31">
        <v>1008</v>
      </c>
      <c r="H40" s="26">
        <v>712</v>
      </c>
      <c r="I40" s="27">
        <f t="shared" si="1"/>
        <v>1720</v>
      </c>
      <c r="J40" s="26">
        <v>3527</v>
      </c>
      <c r="K40" s="26">
        <v>2250</v>
      </c>
      <c r="L40" s="28">
        <f t="shared" si="2"/>
        <v>5777</v>
      </c>
      <c r="M40" s="29">
        <v>48</v>
      </c>
      <c r="N40" s="30">
        <f t="shared" ref="N40:N70" si="7">ROUND(E40*0.001,0)</f>
        <v>46</v>
      </c>
    </row>
    <row r="41" spans="1:14" ht="27" customHeight="1" x14ac:dyDescent="0.25">
      <c r="A41" s="32" t="s">
        <v>85</v>
      </c>
      <c r="B41" s="23" t="s">
        <v>86</v>
      </c>
      <c r="C41" s="82">
        <v>53000</v>
      </c>
      <c r="D41" s="82"/>
      <c r="E41" s="34">
        <v>45800</v>
      </c>
      <c r="F41" s="25">
        <f t="shared" si="5"/>
        <v>3180</v>
      </c>
      <c r="G41" s="31">
        <v>1008</v>
      </c>
      <c r="H41" s="26">
        <v>746</v>
      </c>
      <c r="I41" s="27">
        <f t="shared" si="1"/>
        <v>1754</v>
      </c>
      <c r="J41" s="26">
        <v>3527</v>
      </c>
      <c r="K41" s="26">
        <v>2356</v>
      </c>
      <c r="L41" s="28">
        <f t="shared" si="2"/>
        <v>5883</v>
      </c>
      <c r="M41" s="29">
        <v>48</v>
      </c>
      <c r="N41" s="30">
        <f t="shared" si="7"/>
        <v>46</v>
      </c>
    </row>
    <row r="42" spans="1:14" ht="27" customHeight="1" x14ac:dyDescent="0.25">
      <c r="A42" s="32" t="s">
        <v>87</v>
      </c>
      <c r="B42" s="23" t="s">
        <v>88</v>
      </c>
      <c r="C42" s="82">
        <v>55400</v>
      </c>
      <c r="D42" s="82"/>
      <c r="E42" s="34">
        <v>45800</v>
      </c>
      <c r="F42" s="25">
        <f t="shared" si="5"/>
        <v>3324</v>
      </c>
      <c r="G42" s="31">
        <v>1008</v>
      </c>
      <c r="H42" s="26">
        <v>779</v>
      </c>
      <c r="I42" s="27">
        <f t="shared" si="1"/>
        <v>1787</v>
      </c>
      <c r="J42" s="26">
        <v>3527</v>
      </c>
      <c r="K42" s="26">
        <v>2463</v>
      </c>
      <c r="L42" s="28">
        <f t="shared" si="2"/>
        <v>5990</v>
      </c>
      <c r="M42" s="29">
        <v>48</v>
      </c>
      <c r="N42" s="30">
        <f t="shared" si="7"/>
        <v>46</v>
      </c>
    </row>
    <row r="43" spans="1:14" ht="27" customHeight="1" x14ac:dyDescent="0.25">
      <c r="A43" s="32" t="s">
        <v>89</v>
      </c>
      <c r="B43" s="23" t="s">
        <v>90</v>
      </c>
      <c r="C43" s="82">
        <v>57800</v>
      </c>
      <c r="D43" s="82"/>
      <c r="E43" s="34">
        <v>45800</v>
      </c>
      <c r="F43" s="25">
        <f t="shared" si="5"/>
        <v>3468</v>
      </c>
      <c r="G43" s="31">
        <v>1008</v>
      </c>
      <c r="H43" s="26">
        <v>813</v>
      </c>
      <c r="I43" s="27">
        <f t="shared" si="1"/>
        <v>1821</v>
      </c>
      <c r="J43" s="26">
        <v>3527</v>
      </c>
      <c r="K43" s="26">
        <v>2570</v>
      </c>
      <c r="L43" s="28">
        <f t="shared" si="2"/>
        <v>6097</v>
      </c>
      <c r="M43" s="29">
        <v>48</v>
      </c>
      <c r="N43" s="30">
        <f t="shared" si="7"/>
        <v>46</v>
      </c>
    </row>
    <row r="44" spans="1:14" ht="27" customHeight="1" x14ac:dyDescent="0.25">
      <c r="A44" s="32" t="s">
        <v>91</v>
      </c>
      <c r="B44" s="23" t="s">
        <v>92</v>
      </c>
      <c r="C44" s="82">
        <v>60800</v>
      </c>
      <c r="D44" s="82"/>
      <c r="E44" s="34">
        <v>45800</v>
      </c>
      <c r="F44" s="25">
        <f t="shared" si="5"/>
        <v>3648</v>
      </c>
      <c r="G44" s="31">
        <v>1008</v>
      </c>
      <c r="H44" s="26">
        <v>855</v>
      </c>
      <c r="I44" s="27">
        <f t="shared" si="1"/>
        <v>1863</v>
      </c>
      <c r="J44" s="26">
        <v>3527</v>
      </c>
      <c r="K44" s="26">
        <v>2703</v>
      </c>
      <c r="L44" s="28">
        <f t="shared" si="2"/>
        <v>6230</v>
      </c>
      <c r="M44" s="29">
        <v>48</v>
      </c>
      <c r="N44" s="30">
        <f t="shared" si="7"/>
        <v>46</v>
      </c>
    </row>
    <row r="45" spans="1:14" ht="27" customHeight="1" x14ac:dyDescent="0.25">
      <c r="A45" s="32" t="s">
        <v>93</v>
      </c>
      <c r="B45" s="23" t="s">
        <v>94</v>
      </c>
      <c r="C45" s="82">
        <v>63800</v>
      </c>
      <c r="D45" s="82"/>
      <c r="E45" s="34">
        <v>45800</v>
      </c>
      <c r="F45" s="25">
        <f t="shared" si="5"/>
        <v>3828</v>
      </c>
      <c r="G45" s="31">
        <v>1008</v>
      </c>
      <c r="H45" s="26">
        <v>898</v>
      </c>
      <c r="I45" s="27">
        <f t="shared" si="1"/>
        <v>1906</v>
      </c>
      <c r="J45" s="26">
        <v>3527</v>
      </c>
      <c r="K45" s="26">
        <v>2837</v>
      </c>
      <c r="L45" s="28">
        <f t="shared" si="2"/>
        <v>6364</v>
      </c>
      <c r="M45" s="29">
        <v>48</v>
      </c>
      <c r="N45" s="30">
        <f t="shared" si="7"/>
        <v>46</v>
      </c>
    </row>
    <row r="46" spans="1:14" ht="27" customHeight="1" x14ac:dyDescent="0.25">
      <c r="A46" s="32" t="s">
        <v>95</v>
      </c>
      <c r="B46" s="23" t="s">
        <v>96</v>
      </c>
      <c r="C46" s="82">
        <v>66800</v>
      </c>
      <c r="D46" s="82"/>
      <c r="E46" s="34">
        <v>45800</v>
      </c>
      <c r="F46" s="25">
        <f t="shared" si="5"/>
        <v>4008</v>
      </c>
      <c r="G46" s="31">
        <v>1008</v>
      </c>
      <c r="H46" s="26">
        <v>940</v>
      </c>
      <c r="I46" s="27">
        <f t="shared" si="1"/>
        <v>1948</v>
      </c>
      <c r="J46" s="26">
        <v>3527</v>
      </c>
      <c r="K46" s="26">
        <v>2970</v>
      </c>
      <c r="L46" s="28">
        <f t="shared" si="2"/>
        <v>6497</v>
      </c>
      <c r="M46" s="29">
        <v>48</v>
      </c>
      <c r="N46" s="30">
        <f t="shared" si="7"/>
        <v>46</v>
      </c>
    </row>
    <row r="47" spans="1:14" ht="27" customHeight="1" x14ac:dyDescent="0.25">
      <c r="A47" s="32" t="s">
        <v>97</v>
      </c>
      <c r="B47" s="23" t="s">
        <v>98</v>
      </c>
      <c r="C47" s="82">
        <v>69800</v>
      </c>
      <c r="D47" s="82"/>
      <c r="E47" s="34">
        <v>45800</v>
      </c>
      <c r="F47" s="25">
        <f t="shared" si="5"/>
        <v>4188</v>
      </c>
      <c r="G47" s="31">
        <v>1008</v>
      </c>
      <c r="H47" s="26">
        <v>982</v>
      </c>
      <c r="I47" s="27">
        <f t="shared" si="1"/>
        <v>1990</v>
      </c>
      <c r="J47" s="26">
        <v>3527</v>
      </c>
      <c r="K47" s="26">
        <v>3103</v>
      </c>
      <c r="L47" s="28">
        <f t="shared" si="2"/>
        <v>6630</v>
      </c>
      <c r="M47" s="29">
        <v>48</v>
      </c>
      <c r="N47" s="30">
        <f t="shared" si="7"/>
        <v>46</v>
      </c>
    </row>
    <row r="48" spans="1:14" ht="27" customHeight="1" x14ac:dyDescent="0.25">
      <c r="A48" s="32" t="s">
        <v>99</v>
      </c>
      <c r="B48" s="23" t="s">
        <v>100</v>
      </c>
      <c r="C48" s="82">
        <v>72800</v>
      </c>
      <c r="D48" s="82"/>
      <c r="E48" s="34">
        <v>45800</v>
      </c>
      <c r="F48" s="25">
        <f t="shared" si="5"/>
        <v>4368</v>
      </c>
      <c r="G48" s="31">
        <v>1008</v>
      </c>
      <c r="H48" s="26">
        <v>1024</v>
      </c>
      <c r="I48" s="27">
        <f t="shared" si="1"/>
        <v>2032</v>
      </c>
      <c r="J48" s="26">
        <v>3527</v>
      </c>
      <c r="K48" s="26">
        <v>3237</v>
      </c>
      <c r="L48" s="28">
        <f t="shared" si="2"/>
        <v>6764</v>
      </c>
      <c r="M48" s="29">
        <v>48</v>
      </c>
      <c r="N48" s="30">
        <f t="shared" si="7"/>
        <v>46</v>
      </c>
    </row>
    <row r="49" spans="1:14" ht="27" customHeight="1" x14ac:dyDescent="0.25">
      <c r="A49" s="32" t="s">
        <v>101</v>
      </c>
      <c r="B49" s="23" t="s">
        <v>102</v>
      </c>
      <c r="C49" s="82">
        <v>76500</v>
      </c>
      <c r="D49" s="82"/>
      <c r="E49" s="34">
        <v>45800</v>
      </c>
      <c r="F49" s="25">
        <f t="shared" si="5"/>
        <v>4590</v>
      </c>
      <c r="G49" s="31">
        <v>1008</v>
      </c>
      <c r="H49" s="26">
        <v>1076</v>
      </c>
      <c r="I49" s="27">
        <f t="shared" si="1"/>
        <v>2084</v>
      </c>
      <c r="J49" s="26">
        <v>3527</v>
      </c>
      <c r="K49" s="26">
        <v>3401</v>
      </c>
      <c r="L49" s="28">
        <f t="shared" si="2"/>
        <v>6928</v>
      </c>
      <c r="M49" s="29">
        <v>48</v>
      </c>
      <c r="N49" s="30">
        <f t="shared" si="7"/>
        <v>46</v>
      </c>
    </row>
    <row r="50" spans="1:14" ht="27" customHeight="1" x14ac:dyDescent="0.25">
      <c r="A50" s="32" t="s">
        <v>103</v>
      </c>
      <c r="B50" s="23" t="s">
        <v>104</v>
      </c>
      <c r="C50" s="82">
        <v>80200</v>
      </c>
      <c r="D50" s="82"/>
      <c r="E50" s="34">
        <v>45800</v>
      </c>
      <c r="F50" s="25">
        <f t="shared" si="5"/>
        <v>4812</v>
      </c>
      <c r="G50" s="31">
        <v>1008</v>
      </c>
      <c r="H50" s="26">
        <v>1128</v>
      </c>
      <c r="I50" s="27">
        <f t="shared" si="1"/>
        <v>2136</v>
      </c>
      <c r="J50" s="26">
        <v>3527</v>
      </c>
      <c r="K50" s="26">
        <v>3566</v>
      </c>
      <c r="L50" s="28">
        <f t="shared" si="2"/>
        <v>7093</v>
      </c>
      <c r="M50" s="29">
        <v>48</v>
      </c>
      <c r="N50" s="30">
        <f t="shared" si="7"/>
        <v>46</v>
      </c>
    </row>
    <row r="51" spans="1:14" ht="27" customHeight="1" x14ac:dyDescent="0.25">
      <c r="A51" s="32" t="s">
        <v>105</v>
      </c>
      <c r="B51" s="23" t="s">
        <v>106</v>
      </c>
      <c r="C51" s="82">
        <v>83900</v>
      </c>
      <c r="D51" s="82"/>
      <c r="E51" s="34">
        <v>45800</v>
      </c>
      <c r="F51" s="25">
        <f t="shared" si="5"/>
        <v>5034</v>
      </c>
      <c r="G51" s="31">
        <v>1008</v>
      </c>
      <c r="H51" s="26">
        <v>1180</v>
      </c>
      <c r="I51" s="27">
        <f t="shared" si="1"/>
        <v>2188</v>
      </c>
      <c r="J51" s="26">
        <v>3527</v>
      </c>
      <c r="K51" s="26">
        <v>3730</v>
      </c>
      <c r="L51" s="28">
        <f t="shared" si="2"/>
        <v>7257</v>
      </c>
      <c r="M51" s="29">
        <v>48</v>
      </c>
      <c r="N51" s="30">
        <f t="shared" si="7"/>
        <v>46</v>
      </c>
    </row>
    <row r="52" spans="1:14" ht="27" customHeight="1" x14ac:dyDescent="0.25">
      <c r="A52" s="32" t="s">
        <v>107</v>
      </c>
      <c r="B52" s="23" t="s">
        <v>108</v>
      </c>
      <c r="C52" s="82">
        <v>87600</v>
      </c>
      <c r="D52" s="82"/>
      <c r="E52" s="34">
        <v>45800</v>
      </c>
      <c r="F52" s="25">
        <f t="shared" si="5"/>
        <v>5256</v>
      </c>
      <c r="G52" s="31">
        <v>1008</v>
      </c>
      <c r="H52" s="26">
        <v>1233</v>
      </c>
      <c r="I52" s="27">
        <f t="shared" si="1"/>
        <v>2241</v>
      </c>
      <c r="J52" s="26">
        <v>3527</v>
      </c>
      <c r="K52" s="26">
        <v>3895</v>
      </c>
      <c r="L52" s="28">
        <f t="shared" si="2"/>
        <v>7422</v>
      </c>
      <c r="M52" s="29">
        <v>48</v>
      </c>
      <c r="N52" s="30">
        <f t="shared" si="7"/>
        <v>46</v>
      </c>
    </row>
    <row r="53" spans="1:14" ht="27" customHeight="1" x14ac:dyDescent="0.25">
      <c r="A53" s="32" t="s">
        <v>109</v>
      </c>
      <c r="B53" s="23" t="s">
        <v>110</v>
      </c>
      <c r="C53" s="82">
        <v>92100</v>
      </c>
      <c r="D53" s="82"/>
      <c r="E53" s="34">
        <v>45800</v>
      </c>
      <c r="F53" s="25">
        <f t="shared" si="5"/>
        <v>5526</v>
      </c>
      <c r="G53" s="31">
        <v>1008</v>
      </c>
      <c r="H53" s="26">
        <v>1296</v>
      </c>
      <c r="I53" s="27">
        <f t="shared" si="1"/>
        <v>2304</v>
      </c>
      <c r="J53" s="26">
        <v>3527</v>
      </c>
      <c r="K53" s="26">
        <v>4095</v>
      </c>
      <c r="L53" s="28">
        <f t="shared" si="2"/>
        <v>7622</v>
      </c>
      <c r="M53" s="29">
        <v>48</v>
      </c>
      <c r="N53" s="30">
        <f t="shared" si="7"/>
        <v>46</v>
      </c>
    </row>
    <row r="54" spans="1:14" ht="27" customHeight="1" x14ac:dyDescent="0.25">
      <c r="A54" s="32" t="s">
        <v>111</v>
      </c>
      <c r="B54" s="23" t="s">
        <v>112</v>
      </c>
      <c r="C54" s="82">
        <v>96600</v>
      </c>
      <c r="D54" s="82"/>
      <c r="E54" s="34">
        <v>45800</v>
      </c>
      <c r="F54" s="25">
        <f t="shared" si="5"/>
        <v>5796</v>
      </c>
      <c r="G54" s="31">
        <v>1008</v>
      </c>
      <c r="H54" s="26">
        <v>1359</v>
      </c>
      <c r="I54" s="27">
        <f t="shared" si="1"/>
        <v>2367</v>
      </c>
      <c r="J54" s="26">
        <v>3527</v>
      </c>
      <c r="K54" s="26">
        <v>4295</v>
      </c>
      <c r="L54" s="28">
        <f t="shared" si="2"/>
        <v>7822</v>
      </c>
      <c r="M54" s="29">
        <v>48</v>
      </c>
      <c r="N54" s="30">
        <f t="shared" si="7"/>
        <v>46</v>
      </c>
    </row>
    <row r="55" spans="1:14" ht="27" customHeight="1" x14ac:dyDescent="0.25">
      <c r="A55" s="32" t="s">
        <v>113</v>
      </c>
      <c r="B55" s="23" t="s">
        <v>114</v>
      </c>
      <c r="C55" s="82">
        <v>101100</v>
      </c>
      <c r="D55" s="82"/>
      <c r="E55" s="34">
        <v>45800</v>
      </c>
      <c r="F55" s="25">
        <f t="shared" si="5"/>
        <v>6066</v>
      </c>
      <c r="G55" s="31">
        <v>1008</v>
      </c>
      <c r="H55" s="26">
        <v>1422</v>
      </c>
      <c r="I55" s="27">
        <f t="shared" si="1"/>
        <v>2430</v>
      </c>
      <c r="J55" s="26">
        <v>3527</v>
      </c>
      <c r="K55" s="26">
        <v>4495</v>
      </c>
      <c r="L55" s="28">
        <f t="shared" si="2"/>
        <v>8022</v>
      </c>
      <c r="M55" s="29">
        <v>48</v>
      </c>
      <c r="N55" s="30">
        <f t="shared" si="7"/>
        <v>46</v>
      </c>
    </row>
    <row r="56" spans="1:14" ht="27" customHeight="1" x14ac:dyDescent="0.25">
      <c r="A56" s="32" t="s">
        <v>115</v>
      </c>
      <c r="B56" s="23" t="s">
        <v>116</v>
      </c>
      <c r="C56" s="82">
        <v>105600</v>
      </c>
      <c r="D56" s="82"/>
      <c r="E56" s="34">
        <v>45800</v>
      </c>
      <c r="F56" s="25">
        <f t="shared" si="5"/>
        <v>6336</v>
      </c>
      <c r="G56" s="31">
        <v>1008</v>
      </c>
      <c r="H56" s="26">
        <v>1486</v>
      </c>
      <c r="I56" s="27">
        <f t="shared" si="1"/>
        <v>2494</v>
      </c>
      <c r="J56" s="26">
        <v>3527</v>
      </c>
      <c r="K56" s="26">
        <v>4695</v>
      </c>
      <c r="L56" s="28">
        <f t="shared" si="2"/>
        <v>8222</v>
      </c>
      <c r="M56" s="29">
        <v>48</v>
      </c>
      <c r="N56" s="30">
        <f t="shared" si="7"/>
        <v>46</v>
      </c>
    </row>
    <row r="57" spans="1:14" ht="27" customHeight="1" x14ac:dyDescent="0.25">
      <c r="A57" s="32" t="s">
        <v>117</v>
      </c>
      <c r="B57" s="23" t="s">
        <v>118</v>
      </c>
      <c r="C57" s="82">
        <v>110100</v>
      </c>
      <c r="D57" s="82"/>
      <c r="E57" s="34">
        <v>45800</v>
      </c>
      <c r="F57" s="25">
        <f t="shared" si="5"/>
        <v>6606</v>
      </c>
      <c r="G57" s="31">
        <v>1008</v>
      </c>
      <c r="H57" s="26">
        <v>1549</v>
      </c>
      <c r="I57" s="27">
        <f t="shared" si="1"/>
        <v>2557</v>
      </c>
      <c r="J57" s="26">
        <v>3527</v>
      </c>
      <c r="K57" s="26">
        <v>4895</v>
      </c>
      <c r="L57" s="28">
        <f t="shared" si="2"/>
        <v>8422</v>
      </c>
      <c r="M57" s="29">
        <v>48</v>
      </c>
      <c r="N57" s="30">
        <f t="shared" si="7"/>
        <v>46</v>
      </c>
    </row>
    <row r="58" spans="1:14" ht="27" customHeight="1" x14ac:dyDescent="0.25">
      <c r="A58" s="32" t="s">
        <v>119</v>
      </c>
      <c r="B58" s="23" t="s">
        <v>120</v>
      </c>
      <c r="C58" s="82">
        <v>115500</v>
      </c>
      <c r="D58" s="82"/>
      <c r="E58" s="34">
        <v>45800</v>
      </c>
      <c r="F58" s="25">
        <f t="shared" si="5"/>
        <v>6930</v>
      </c>
      <c r="G58" s="31">
        <v>1008</v>
      </c>
      <c r="H58" s="26">
        <v>1625</v>
      </c>
      <c r="I58" s="27">
        <f t="shared" si="1"/>
        <v>2633</v>
      </c>
      <c r="J58" s="26">
        <v>3527</v>
      </c>
      <c r="K58" s="26">
        <v>5135</v>
      </c>
      <c r="L58" s="28">
        <f t="shared" si="2"/>
        <v>8662</v>
      </c>
      <c r="M58" s="29">
        <v>48</v>
      </c>
      <c r="N58" s="30">
        <f t="shared" si="7"/>
        <v>46</v>
      </c>
    </row>
    <row r="59" spans="1:14" ht="27" customHeight="1" x14ac:dyDescent="0.25">
      <c r="A59" s="32" t="s">
        <v>121</v>
      </c>
      <c r="B59" s="23" t="s">
        <v>122</v>
      </c>
      <c r="C59" s="82">
        <v>120900</v>
      </c>
      <c r="D59" s="82"/>
      <c r="E59" s="34">
        <v>45800</v>
      </c>
      <c r="F59" s="25">
        <f t="shared" si="5"/>
        <v>7254</v>
      </c>
      <c r="G59" s="31">
        <v>1008</v>
      </c>
      <c r="H59" s="26">
        <v>1701</v>
      </c>
      <c r="I59" s="27">
        <f t="shared" si="1"/>
        <v>2709</v>
      </c>
      <c r="J59" s="26">
        <v>3527</v>
      </c>
      <c r="K59" s="26">
        <v>5375</v>
      </c>
      <c r="L59" s="28">
        <f t="shared" si="2"/>
        <v>8902</v>
      </c>
      <c r="M59" s="29">
        <v>48</v>
      </c>
      <c r="N59" s="30">
        <f t="shared" si="7"/>
        <v>46</v>
      </c>
    </row>
    <row r="60" spans="1:14" ht="27" customHeight="1" x14ac:dyDescent="0.25">
      <c r="A60" s="32" t="s">
        <v>123</v>
      </c>
      <c r="B60" s="23" t="s">
        <v>124</v>
      </c>
      <c r="C60" s="82">
        <v>126300</v>
      </c>
      <c r="D60" s="82"/>
      <c r="E60" s="34">
        <v>45800</v>
      </c>
      <c r="F60" s="25">
        <f t="shared" si="5"/>
        <v>7578</v>
      </c>
      <c r="G60" s="31">
        <v>1008</v>
      </c>
      <c r="H60" s="26">
        <v>1777</v>
      </c>
      <c r="I60" s="27">
        <f t="shared" si="1"/>
        <v>2785</v>
      </c>
      <c r="J60" s="26">
        <v>3527</v>
      </c>
      <c r="K60" s="26">
        <v>5615</v>
      </c>
      <c r="L60" s="28">
        <f t="shared" si="2"/>
        <v>9142</v>
      </c>
      <c r="M60" s="29">
        <v>48</v>
      </c>
      <c r="N60" s="30">
        <f t="shared" si="7"/>
        <v>46</v>
      </c>
    </row>
    <row r="61" spans="1:14" ht="27" customHeight="1" x14ac:dyDescent="0.25">
      <c r="A61" s="32" t="s">
        <v>125</v>
      </c>
      <c r="B61" s="23" t="s">
        <v>126</v>
      </c>
      <c r="C61" s="82">
        <v>131700</v>
      </c>
      <c r="D61" s="82"/>
      <c r="E61" s="34">
        <v>45800</v>
      </c>
      <c r="F61" s="25">
        <f t="shared" si="5"/>
        <v>7902</v>
      </c>
      <c r="G61" s="31">
        <v>1008</v>
      </c>
      <c r="H61" s="26">
        <v>1853</v>
      </c>
      <c r="I61" s="27">
        <f t="shared" si="1"/>
        <v>2861</v>
      </c>
      <c r="J61" s="26">
        <v>3527</v>
      </c>
      <c r="K61" s="26">
        <v>5856</v>
      </c>
      <c r="L61" s="28">
        <f t="shared" si="2"/>
        <v>9383</v>
      </c>
      <c r="M61" s="29">
        <v>48</v>
      </c>
      <c r="N61" s="30">
        <f t="shared" si="7"/>
        <v>46</v>
      </c>
    </row>
    <row r="62" spans="1:14" ht="27" customHeight="1" x14ac:dyDescent="0.25">
      <c r="A62" s="32" t="s">
        <v>127</v>
      </c>
      <c r="B62" s="23" t="s">
        <v>128</v>
      </c>
      <c r="C62" s="82">
        <v>137100</v>
      </c>
      <c r="D62" s="82"/>
      <c r="E62" s="34">
        <v>45800</v>
      </c>
      <c r="F62" s="25">
        <f t="shared" si="5"/>
        <v>8226</v>
      </c>
      <c r="G62" s="31">
        <v>1008</v>
      </c>
      <c r="H62" s="26">
        <v>1929</v>
      </c>
      <c r="I62" s="27">
        <f t="shared" si="1"/>
        <v>2937</v>
      </c>
      <c r="J62" s="26">
        <v>3527</v>
      </c>
      <c r="K62" s="26">
        <v>6096</v>
      </c>
      <c r="L62" s="28">
        <f t="shared" si="2"/>
        <v>9623</v>
      </c>
      <c r="M62" s="29">
        <v>48</v>
      </c>
      <c r="N62" s="30">
        <f t="shared" si="7"/>
        <v>46</v>
      </c>
    </row>
    <row r="63" spans="1:14" ht="27" customHeight="1" x14ac:dyDescent="0.25">
      <c r="A63" s="32" t="s">
        <v>129</v>
      </c>
      <c r="B63" s="23" t="s">
        <v>130</v>
      </c>
      <c r="C63" s="82">
        <v>142500</v>
      </c>
      <c r="D63" s="82"/>
      <c r="E63" s="34">
        <v>45800</v>
      </c>
      <c r="F63" s="25">
        <f t="shared" si="5"/>
        <v>8550</v>
      </c>
      <c r="G63" s="31">
        <v>1008</v>
      </c>
      <c r="H63" s="26">
        <v>2005</v>
      </c>
      <c r="I63" s="27">
        <f t="shared" si="1"/>
        <v>3013</v>
      </c>
      <c r="J63" s="26">
        <v>3527</v>
      </c>
      <c r="K63" s="26">
        <v>6336</v>
      </c>
      <c r="L63" s="28">
        <f t="shared" si="2"/>
        <v>9863</v>
      </c>
      <c r="M63" s="29">
        <v>48</v>
      </c>
      <c r="N63" s="30">
        <f t="shared" si="7"/>
        <v>46</v>
      </c>
    </row>
    <row r="64" spans="1:14" ht="27" customHeight="1" x14ac:dyDescent="0.25">
      <c r="A64" s="32" t="s">
        <v>131</v>
      </c>
      <c r="B64" s="23" t="s">
        <v>132</v>
      </c>
      <c r="C64" s="82">
        <v>147900</v>
      </c>
      <c r="D64" s="82"/>
      <c r="E64" s="34">
        <v>45800</v>
      </c>
      <c r="F64" s="25">
        <f t="shared" si="5"/>
        <v>8874</v>
      </c>
      <c r="G64" s="31">
        <v>1008</v>
      </c>
      <c r="H64" s="26">
        <v>2081</v>
      </c>
      <c r="I64" s="27">
        <f t="shared" si="1"/>
        <v>3089</v>
      </c>
      <c r="J64" s="26">
        <v>3527</v>
      </c>
      <c r="K64" s="26">
        <v>6576</v>
      </c>
      <c r="L64" s="28">
        <f t="shared" si="2"/>
        <v>10103</v>
      </c>
      <c r="M64" s="29">
        <v>48</v>
      </c>
      <c r="N64" s="30">
        <f t="shared" si="7"/>
        <v>46</v>
      </c>
    </row>
    <row r="65" spans="1:14" ht="27" customHeight="1" x14ac:dyDescent="0.25">
      <c r="A65" s="32" t="s">
        <v>133</v>
      </c>
      <c r="B65" s="23" t="s">
        <v>134</v>
      </c>
      <c r="C65" s="82">
        <v>150000</v>
      </c>
      <c r="D65" s="82"/>
      <c r="E65" s="34">
        <v>45800</v>
      </c>
      <c r="F65" s="25">
        <f t="shared" si="5"/>
        <v>9000</v>
      </c>
      <c r="G65" s="31">
        <v>1008</v>
      </c>
      <c r="H65" s="26">
        <v>2111</v>
      </c>
      <c r="I65" s="27">
        <f t="shared" si="1"/>
        <v>3119</v>
      </c>
      <c r="J65" s="26">
        <v>3527</v>
      </c>
      <c r="K65" s="26">
        <v>6669</v>
      </c>
      <c r="L65" s="28">
        <f t="shared" si="2"/>
        <v>10196</v>
      </c>
      <c r="M65" s="29">
        <v>48</v>
      </c>
      <c r="N65" s="30">
        <f t="shared" si="7"/>
        <v>46</v>
      </c>
    </row>
    <row r="66" spans="1:14" ht="27" customHeight="1" x14ac:dyDescent="0.25">
      <c r="A66" s="32" t="s">
        <v>135</v>
      </c>
      <c r="B66" s="23" t="s">
        <v>136</v>
      </c>
      <c r="C66" s="34">
        <v>156400</v>
      </c>
      <c r="D66" s="34">
        <v>150000</v>
      </c>
      <c r="E66" s="34">
        <v>45800</v>
      </c>
      <c r="F66" s="25">
        <f>ROUND(D66*0.06,0)</f>
        <v>9000</v>
      </c>
      <c r="G66" s="31">
        <v>1008</v>
      </c>
      <c r="H66" s="26">
        <v>2201</v>
      </c>
      <c r="I66" s="27">
        <f t="shared" si="1"/>
        <v>3209</v>
      </c>
      <c r="J66" s="26">
        <v>3527</v>
      </c>
      <c r="K66" s="26">
        <v>6954</v>
      </c>
      <c r="L66" s="28">
        <f t="shared" si="2"/>
        <v>10481</v>
      </c>
      <c r="M66" s="29">
        <v>48</v>
      </c>
      <c r="N66" s="30">
        <f t="shared" si="7"/>
        <v>46</v>
      </c>
    </row>
    <row r="67" spans="1:14" ht="27" customHeight="1" x14ac:dyDescent="0.25">
      <c r="A67" s="32" t="s">
        <v>137</v>
      </c>
      <c r="B67" s="23" t="s">
        <v>138</v>
      </c>
      <c r="C67" s="34">
        <v>162800</v>
      </c>
      <c r="D67" s="34">
        <v>150000</v>
      </c>
      <c r="E67" s="34">
        <v>45800</v>
      </c>
      <c r="F67" s="25">
        <f t="shared" ref="F67:F69" si="8">ROUND(D67*0.06,0)</f>
        <v>9000</v>
      </c>
      <c r="G67" s="31">
        <v>1008</v>
      </c>
      <c r="H67" s="26">
        <v>2291</v>
      </c>
      <c r="I67" s="27">
        <f t="shared" si="1"/>
        <v>3299</v>
      </c>
      <c r="J67" s="26">
        <v>3527</v>
      </c>
      <c r="K67" s="26">
        <v>7238</v>
      </c>
      <c r="L67" s="28">
        <f t="shared" si="2"/>
        <v>10765</v>
      </c>
      <c r="M67" s="29">
        <v>48</v>
      </c>
      <c r="N67" s="30">
        <f t="shared" si="7"/>
        <v>46</v>
      </c>
    </row>
    <row r="68" spans="1:14" ht="27" customHeight="1" x14ac:dyDescent="0.25">
      <c r="A68" s="32" t="s">
        <v>139</v>
      </c>
      <c r="B68" s="23" t="s">
        <v>140</v>
      </c>
      <c r="C68" s="34">
        <v>169200</v>
      </c>
      <c r="D68" s="34">
        <v>150000</v>
      </c>
      <c r="E68" s="34">
        <v>45800</v>
      </c>
      <c r="F68" s="25">
        <f t="shared" si="8"/>
        <v>9000</v>
      </c>
      <c r="G68" s="31">
        <v>1008</v>
      </c>
      <c r="H68" s="26">
        <v>2381</v>
      </c>
      <c r="I68" s="27">
        <f t="shared" si="1"/>
        <v>3389</v>
      </c>
      <c r="J68" s="26">
        <v>3527</v>
      </c>
      <c r="K68" s="26">
        <v>7523</v>
      </c>
      <c r="L68" s="28">
        <f t="shared" si="2"/>
        <v>11050</v>
      </c>
      <c r="M68" s="35"/>
      <c r="N68" s="30">
        <f t="shared" si="7"/>
        <v>46</v>
      </c>
    </row>
    <row r="69" spans="1:14" ht="27" customHeight="1" x14ac:dyDescent="0.25">
      <c r="A69" s="32" t="s">
        <v>141</v>
      </c>
      <c r="B69" s="23" t="s">
        <v>142</v>
      </c>
      <c r="C69" s="34">
        <v>175600</v>
      </c>
      <c r="D69" s="34">
        <v>150000</v>
      </c>
      <c r="E69" s="34">
        <v>45800</v>
      </c>
      <c r="F69" s="25">
        <f t="shared" si="8"/>
        <v>9000</v>
      </c>
      <c r="G69" s="31">
        <v>1008</v>
      </c>
      <c r="H69" s="26">
        <v>2471</v>
      </c>
      <c r="I69" s="27">
        <f t="shared" si="1"/>
        <v>3479</v>
      </c>
      <c r="J69" s="26">
        <v>3527</v>
      </c>
      <c r="K69" s="26">
        <v>7807</v>
      </c>
      <c r="L69" s="28">
        <f t="shared" si="2"/>
        <v>11334</v>
      </c>
      <c r="M69" s="35"/>
      <c r="N69" s="30">
        <f t="shared" si="7"/>
        <v>46</v>
      </c>
    </row>
    <row r="70" spans="1:14" ht="27" customHeight="1" thickBot="1" x14ac:dyDescent="0.3">
      <c r="A70" s="36" t="s">
        <v>143</v>
      </c>
      <c r="B70" s="37" t="s">
        <v>144</v>
      </c>
      <c r="C70" s="38">
        <v>182000</v>
      </c>
      <c r="D70" s="38">
        <v>150000</v>
      </c>
      <c r="E70" s="38">
        <v>45800</v>
      </c>
      <c r="F70" s="39">
        <f>ROUND(D70*0.06,0)</f>
        <v>9000</v>
      </c>
      <c r="G70" s="40">
        <v>1008</v>
      </c>
      <c r="H70" s="41">
        <v>2561</v>
      </c>
      <c r="I70" s="42">
        <f>SUM(G70:H70)</f>
        <v>3569</v>
      </c>
      <c r="J70" s="41">
        <v>3527</v>
      </c>
      <c r="K70" s="41">
        <v>8092</v>
      </c>
      <c r="L70" s="43">
        <f>SUM(J70:K70)</f>
        <v>11619</v>
      </c>
      <c r="M70" s="35"/>
      <c r="N70" s="30">
        <f t="shared" si="7"/>
        <v>46</v>
      </c>
    </row>
    <row r="71" spans="1:14" ht="15.4" customHeight="1" x14ac:dyDescent="0.25"/>
    <row r="72" spans="1:14" ht="15.4" customHeight="1" x14ac:dyDescent="0.25"/>
    <row r="73" spans="1:14" ht="15.4" customHeight="1" x14ac:dyDescent="0.25"/>
    <row r="74" spans="1:14" ht="15.4" customHeight="1" x14ac:dyDescent="0.25"/>
    <row r="75" spans="1:14" ht="15.4" customHeight="1" x14ac:dyDescent="0.25"/>
    <row r="76" spans="1:14" ht="15.4" customHeight="1" x14ac:dyDescent="0.25"/>
    <row r="77" spans="1:14" ht="15.4" customHeight="1" x14ac:dyDescent="0.25"/>
    <row r="78" spans="1:14" ht="15.4" customHeight="1" x14ac:dyDescent="0.25"/>
    <row r="79" spans="1:14" ht="15.4" customHeight="1" x14ac:dyDescent="0.25"/>
    <row r="80" spans="1:14" ht="15.4" customHeight="1" x14ac:dyDescent="0.25"/>
    <row r="81" spans="2:14" ht="15.4" customHeight="1" x14ac:dyDescent="0.25"/>
    <row r="82" spans="2:14" ht="15.4" customHeight="1" x14ac:dyDescent="0.25"/>
    <row r="83" spans="2:14" ht="15.4" customHeight="1" x14ac:dyDescent="0.25"/>
    <row r="84" spans="2:14" ht="15.4" customHeight="1" x14ac:dyDescent="0.25"/>
    <row r="85" spans="2:14" ht="15.4" customHeight="1" x14ac:dyDescent="0.25"/>
    <row r="86" spans="2:14" ht="15.4" customHeight="1" x14ac:dyDescent="0.25"/>
    <row r="87" spans="2:14" ht="15.4" customHeight="1" x14ac:dyDescent="0.25"/>
    <row r="88" spans="2:14" ht="15.4" customHeight="1" x14ac:dyDescent="0.25"/>
    <row r="89" spans="2:14" ht="15.4" customHeight="1" x14ac:dyDescent="0.25"/>
    <row r="90" spans="2:14" ht="15.4" customHeight="1" x14ac:dyDescent="0.25"/>
    <row r="91" spans="2:14" ht="15.4" customHeight="1" x14ac:dyDescent="0.25"/>
    <row r="92" spans="2:14" ht="15.4" customHeight="1" x14ac:dyDescent="0.25"/>
    <row r="93" spans="2:14" s="22" customFormat="1" ht="15.4" customHeight="1" x14ac:dyDescent="0.25">
      <c r="B93" s="10"/>
      <c r="C93" s="10"/>
      <c r="D93" s="44"/>
      <c r="E93" s="10"/>
      <c r="F93" s="10"/>
      <c r="G93" s="10"/>
      <c r="H93" s="45"/>
      <c r="I93" s="10"/>
      <c r="J93" s="10"/>
      <c r="K93" s="45"/>
      <c r="L93" s="10"/>
      <c r="M93" s="10"/>
      <c r="N93" s="46"/>
    </row>
    <row r="94" spans="2:14" s="22" customFormat="1" ht="15.4" customHeight="1" x14ac:dyDescent="0.25">
      <c r="B94" s="10"/>
      <c r="C94" s="10"/>
      <c r="D94" s="44"/>
      <c r="E94" s="10"/>
      <c r="F94" s="10"/>
      <c r="G94" s="10"/>
      <c r="H94" s="45"/>
      <c r="I94" s="10"/>
      <c r="J94" s="10"/>
      <c r="K94" s="45"/>
      <c r="L94" s="10"/>
      <c r="M94" s="10"/>
      <c r="N94" s="46"/>
    </row>
    <row r="95" spans="2:14" s="22" customFormat="1" ht="15.4" customHeight="1" x14ac:dyDescent="0.25">
      <c r="B95" s="10"/>
      <c r="C95" s="10"/>
      <c r="D95" s="44"/>
      <c r="E95" s="10"/>
      <c r="F95" s="10"/>
      <c r="G95" s="10"/>
      <c r="H95" s="45"/>
      <c r="I95" s="10"/>
      <c r="J95" s="10"/>
      <c r="K95" s="45"/>
      <c r="L95" s="10"/>
      <c r="M95" s="10"/>
      <c r="N95" s="46"/>
    </row>
    <row r="96" spans="2:14" s="22" customFormat="1" ht="15.4" customHeight="1" x14ac:dyDescent="0.25">
      <c r="B96" s="10"/>
      <c r="C96" s="10"/>
      <c r="D96" s="44"/>
      <c r="E96" s="10"/>
      <c r="F96" s="10"/>
      <c r="G96" s="10"/>
      <c r="H96" s="45"/>
      <c r="I96" s="10"/>
      <c r="J96" s="10"/>
      <c r="K96" s="45"/>
      <c r="L96" s="10"/>
      <c r="M96" s="10"/>
      <c r="N96" s="46"/>
    </row>
    <row r="97" spans="2:14" s="22" customFormat="1" ht="15.4" customHeight="1" x14ac:dyDescent="0.25">
      <c r="B97" s="10"/>
      <c r="C97" s="10"/>
      <c r="D97" s="44"/>
      <c r="E97" s="10"/>
      <c r="F97" s="10"/>
      <c r="G97" s="10"/>
      <c r="H97" s="45"/>
      <c r="I97" s="10"/>
      <c r="J97" s="10"/>
      <c r="K97" s="45"/>
      <c r="L97" s="10"/>
      <c r="M97" s="10"/>
      <c r="N97" s="46"/>
    </row>
    <row r="98" spans="2:14" s="22" customFormat="1" ht="15.95" customHeight="1" x14ac:dyDescent="0.25">
      <c r="B98" s="10"/>
      <c r="C98" s="10"/>
      <c r="D98" s="44"/>
      <c r="E98" s="10"/>
      <c r="F98" s="10"/>
      <c r="G98" s="10"/>
      <c r="H98" s="45"/>
      <c r="I98" s="10"/>
      <c r="J98" s="10"/>
      <c r="K98" s="45"/>
      <c r="L98" s="10"/>
      <c r="M98" s="10"/>
      <c r="N98" s="46"/>
    </row>
    <row r="99" spans="2:14" s="22" customFormat="1" ht="15.95" customHeight="1" x14ac:dyDescent="0.25">
      <c r="B99" s="10"/>
      <c r="C99" s="10"/>
      <c r="D99" s="44"/>
      <c r="E99" s="10"/>
      <c r="F99" s="10"/>
      <c r="G99" s="10"/>
      <c r="H99" s="45"/>
      <c r="I99" s="10"/>
      <c r="J99" s="10"/>
      <c r="K99" s="45"/>
      <c r="L99" s="10"/>
      <c r="M99" s="10"/>
      <c r="N99" s="46"/>
    </row>
    <row r="100" spans="2:14" s="22" customFormat="1" ht="15.95" customHeight="1" x14ac:dyDescent="0.25">
      <c r="B100" s="10"/>
      <c r="C100" s="10"/>
      <c r="D100" s="44"/>
      <c r="E100" s="10"/>
      <c r="F100" s="10"/>
      <c r="G100" s="10"/>
      <c r="H100" s="45"/>
      <c r="I100" s="10"/>
      <c r="J100" s="10"/>
      <c r="K100" s="45"/>
      <c r="L100" s="10"/>
      <c r="M100" s="10"/>
      <c r="N100" s="46"/>
    </row>
    <row r="101" spans="2:14" s="22" customFormat="1" ht="15.95" customHeight="1" x14ac:dyDescent="0.25">
      <c r="B101" s="10"/>
      <c r="C101" s="10"/>
      <c r="D101" s="44"/>
      <c r="E101" s="10"/>
      <c r="F101" s="10"/>
      <c r="G101" s="10"/>
      <c r="H101" s="45"/>
      <c r="I101" s="10"/>
      <c r="J101" s="10"/>
      <c r="K101" s="45"/>
      <c r="L101" s="10"/>
      <c r="M101" s="10"/>
      <c r="N101" s="46"/>
    </row>
    <row r="102" spans="2:14" s="22" customFormat="1" ht="15.95" customHeight="1" x14ac:dyDescent="0.25">
      <c r="B102" s="10"/>
      <c r="C102" s="10"/>
      <c r="D102" s="44"/>
      <c r="E102" s="10"/>
      <c r="F102" s="10"/>
      <c r="G102" s="10"/>
      <c r="H102" s="45"/>
      <c r="I102" s="10"/>
      <c r="J102" s="10"/>
      <c r="K102" s="45"/>
      <c r="L102" s="10"/>
      <c r="M102" s="10"/>
      <c r="N102" s="46"/>
    </row>
    <row r="103" spans="2:14" s="22" customFormat="1" ht="15.95" customHeight="1" x14ac:dyDescent="0.25">
      <c r="B103" s="10"/>
      <c r="C103" s="10"/>
      <c r="D103" s="44"/>
      <c r="E103" s="10"/>
      <c r="F103" s="10"/>
      <c r="G103" s="10"/>
      <c r="H103" s="45"/>
      <c r="I103" s="10"/>
      <c r="J103" s="10"/>
      <c r="K103" s="45"/>
      <c r="L103" s="10"/>
      <c r="M103" s="10"/>
      <c r="N103" s="46"/>
    </row>
    <row r="104" spans="2:14" s="22" customFormat="1" ht="15.95" customHeight="1" x14ac:dyDescent="0.25">
      <c r="B104" s="10"/>
      <c r="C104" s="10"/>
      <c r="D104" s="44"/>
      <c r="E104" s="10"/>
      <c r="F104" s="10"/>
      <c r="G104" s="10"/>
      <c r="H104" s="45"/>
      <c r="I104" s="10"/>
      <c r="J104" s="10"/>
      <c r="K104" s="45"/>
      <c r="L104" s="10"/>
      <c r="M104" s="10"/>
      <c r="N104" s="46"/>
    </row>
    <row r="105" spans="2:14" s="22" customFormat="1" ht="15.95" customHeight="1" x14ac:dyDescent="0.25">
      <c r="B105" s="10"/>
      <c r="C105" s="10"/>
      <c r="D105" s="44"/>
      <c r="E105" s="10"/>
      <c r="F105" s="10"/>
      <c r="G105" s="10"/>
      <c r="H105" s="45"/>
      <c r="I105" s="10"/>
      <c r="J105" s="10"/>
      <c r="K105" s="45"/>
      <c r="L105" s="10"/>
      <c r="M105" s="10"/>
      <c r="N105" s="46"/>
    </row>
    <row r="106" spans="2:14" s="22" customFormat="1" ht="15.95" customHeight="1" x14ac:dyDescent="0.25">
      <c r="B106" s="10"/>
      <c r="C106" s="10"/>
      <c r="D106" s="44"/>
      <c r="E106" s="10"/>
      <c r="F106" s="10"/>
      <c r="G106" s="10"/>
      <c r="H106" s="45"/>
      <c r="I106" s="10"/>
      <c r="J106" s="10"/>
      <c r="K106" s="45"/>
      <c r="L106" s="10"/>
      <c r="M106" s="10"/>
      <c r="N106" s="46"/>
    </row>
    <row r="107" spans="2:14" s="22" customFormat="1" ht="15.95" customHeight="1" x14ac:dyDescent="0.25">
      <c r="B107" s="10"/>
      <c r="C107" s="10"/>
      <c r="D107" s="44"/>
      <c r="E107" s="10"/>
      <c r="F107" s="10"/>
      <c r="G107" s="10"/>
      <c r="H107" s="45"/>
      <c r="I107" s="10"/>
      <c r="J107" s="10"/>
      <c r="K107" s="45"/>
      <c r="L107" s="10"/>
      <c r="M107" s="10"/>
      <c r="N107" s="46"/>
    </row>
    <row r="108" spans="2:14" s="22" customFormat="1" ht="15.95" customHeight="1" x14ac:dyDescent="0.25">
      <c r="B108" s="10"/>
      <c r="C108" s="10"/>
      <c r="D108" s="44"/>
      <c r="E108" s="10"/>
      <c r="F108" s="10"/>
      <c r="G108" s="10"/>
      <c r="H108" s="45"/>
      <c r="I108" s="10"/>
      <c r="J108" s="10"/>
      <c r="K108" s="45"/>
      <c r="L108" s="10"/>
      <c r="M108" s="10"/>
      <c r="N108" s="46"/>
    </row>
    <row r="109" spans="2:14" s="22" customFormat="1" ht="15.95" customHeight="1" x14ac:dyDescent="0.25">
      <c r="B109" s="10"/>
      <c r="C109" s="10"/>
      <c r="D109" s="44"/>
      <c r="E109" s="10"/>
      <c r="F109" s="10"/>
      <c r="G109" s="10"/>
      <c r="H109" s="45"/>
      <c r="I109" s="10"/>
      <c r="J109" s="10"/>
      <c r="K109" s="45"/>
      <c r="L109" s="10"/>
      <c r="M109" s="10"/>
      <c r="N109" s="46"/>
    </row>
    <row r="110" spans="2:14" s="22" customFormat="1" ht="15.95" customHeight="1" x14ac:dyDescent="0.25">
      <c r="B110" s="10"/>
      <c r="C110" s="10"/>
      <c r="D110" s="44"/>
      <c r="E110" s="10"/>
      <c r="F110" s="10"/>
      <c r="G110" s="10"/>
      <c r="H110" s="45"/>
      <c r="I110" s="10"/>
      <c r="J110" s="10"/>
      <c r="K110" s="45"/>
      <c r="L110" s="10"/>
      <c r="M110" s="10"/>
      <c r="N110" s="46"/>
    </row>
    <row r="111" spans="2:14" s="22" customFormat="1" ht="15.95" customHeight="1" x14ac:dyDescent="0.25">
      <c r="B111" s="10"/>
      <c r="C111" s="10"/>
      <c r="D111" s="44"/>
      <c r="E111" s="10"/>
      <c r="F111" s="10"/>
      <c r="G111" s="10"/>
      <c r="H111" s="45"/>
      <c r="I111" s="10"/>
      <c r="J111" s="10"/>
      <c r="K111" s="45"/>
      <c r="L111" s="10"/>
      <c r="M111" s="10"/>
      <c r="N111" s="46"/>
    </row>
    <row r="112" spans="2:14" s="22" customFormat="1" ht="15.95" customHeight="1" x14ac:dyDescent="0.25">
      <c r="B112" s="10"/>
      <c r="C112" s="10"/>
      <c r="D112" s="44"/>
      <c r="E112" s="10"/>
      <c r="F112" s="10"/>
      <c r="G112" s="10"/>
      <c r="H112" s="45"/>
      <c r="I112" s="10"/>
      <c r="J112" s="10"/>
      <c r="K112" s="45"/>
      <c r="L112" s="10"/>
      <c r="M112" s="10"/>
      <c r="N112" s="46"/>
    </row>
    <row r="113" spans="2:14" s="22" customFormat="1" ht="15.95" customHeight="1" x14ac:dyDescent="0.25">
      <c r="B113" s="10"/>
      <c r="C113" s="10"/>
      <c r="D113" s="44"/>
      <c r="E113" s="10"/>
      <c r="F113" s="10"/>
      <c r="G113" s="10"/>
      <c r="H113" s="45"/>
      <c r="I113" s="10"/>
      <c r="J113" s="10"/>
      <c r="K113" s="45"/>
      <c r="L113" s="10"/>
      <c r="M113" s="10"/>
      <c r="N113" s="46"/>
    </row>
    <row r="114" spans="2:14" s="22" customFormat="1" ht="15.95" customHeight="1" x14ac:dyDescent="0.25">
      <c r="B114" s="10"/>
      <c r="C114" s="10"/>
      <c r="D114" s="44"/>
      <c r="E114" s="10"/>
      <c r="F114" s="10"/>
      <c r="G114" s="10"/>
      <c r="H114" s="45"/>
      <c r="I114" s="10"/>
      <c r="J114" s="10"/>
      <c r="K114" s="45"/>
      <c r="L114" s="10"/>
      <c r="M114" s="10"/>
      <c r="N114" s="46"/>
    </row>
    <row r="115" spans="2:14" s="22" customFormat="1" ht="15.95" customHeight="1" x14ac:dyDescent="0.25">
      <c r="B115" s="10"/>
      <c r="C115" s="10"/>
      <c r="D115" s="44"/>
      <c r="E115" s="10"/>
      <c r="F115" s="10"/>
      <c r="G115" s="10"/>
      <c r="H115" s="45"/>
      <c r="I115" s="10"/>
      <c r="J115" s="10"/>
      <c r="K115" s="45"/>
      <c r="L115" s="10"/>
      <c r="M115" s="10"/>
      <c r="N115" s="46"/>
    </row>
    <row r="116" spans="2:14" s="22" customFormat="1" ht="15.95" customHeight="1" x14ac:dyDescent="0.25">
      <c r="B116" s="10"/>
      <c r="C116" s="10"/>
      <c r="D116" s="44"/>
      <c r="E116" s="10"/>
      <c r="F116" s="10"/>
      <c r="G116" s="10"/>
      <c r="H116" s="45"/>
      <c r="I116" s="10"/>
      <c r="J116" s="10"/>
      <c r="K116" s="45"/>
      <c r="L116" s="10"/>
      <c r="M116" s="10"/>
      <c r="N116" s="46"/>
    </row>
    <row r="117" spans="2:14" s="22" customFormat="1" ht="15.95" customHeight="1" x14ac:dyDescent="0.25">
      <c r="B117" s="10"/>
      <c r="C117" s="10"/>
      <c r="D117" s="44"/>
      <c r="E117" s="10"/>
      <c r="F117" s="10"/>
      <c r="G117" s="10"/>
      <c r="H117" s="45"/>
      <c r="I117" s="10"/>
      <c r="J117" s="10"/>
      <c r="K117" s="45"/>
      <c r="L117" s="10"/>
      <c r="M117" s="10"/>
      <c r="N117" s="46"/>
    </row>
    <row r="118" spans="2:14" s="22" customFormat="1" ht="15.95" customHeight="1" x14ac:dyDescent="0.25">
      <c r="B118" s="10"/>
      <c r="C118" s="10"/>
      <c r="D118" s="44"/>
      <c r="E118" s="10"/>
      <c r="F118" s="10"/>
      <c r="G118" s="10"/>
      <c r="H118" s="45"/>
      <c r="I118" s="10"/>
      <c r="J118" s="10"/>
      <c r="K118" s="45"/>
      <c r="L118" s="10"/>
      <c r="M118" s="10"/>
      <c r="N118" s="46"/>
    </row>
    <row r="119" spans="2:14" s="22" customFormat="1" ht="15.95" customHeight="1" x14ac:dyDescent="0.25">
      <c r="B119" s="10"/>
      <c r="C119" s="10"/>
      <c r="D119" s="44"/>
      <c r="E119" s="10"/>
      <c r="F119" s="10"/>
      <c r="G119" s="10"/>
      <c r="H119" s="45"/>
      <c r="I119" s="10"/>
      <c r="J119" s="10"/>
      <c r="K119" s="45"/>
      <c r="L119" s="10"/>
      <c r="M119" s="10"/>
      <c r="N119" s="46"/>
    </row>
    <row r="120" spans="2:14" s="22" customFormat="1" ht="15.95" customHeight="1" x14ac:dyDescent="0.25">
      <c r="B120" s="10"/>
      <c r="C120" s="10"/>
      <c r="D120" s="44"/>
      <c r="E120" s="10"/>
      <c r="F120" s="10"/>
      <c r="G120" s="10"/>
      <c r="H120" s="45"/>
      <c r="I120" s="10"/>
      <c r="J120" s="10"/>
      <c r="K120" s="45"/>
      <c r="L120" s="10"/>
      <c r="M120" s="10"/>
      <c r="N120" s="46"/>
    </row>
    <row r="121" spans="2:14" s="22" customFormat="1" ht="15.95" customHeight="1" x14ac:dyDescent="0.25">
      <c r="B121" s="10"/>
      <c r="C121" s="10"/>
      <c r="D121" s="44"/>
      <c r="E121" s="10"/>
      <c r="F121" s="10"/>
      <c r="G121" s="10"/>
      <c r="H121" s="45"/>
      <c r="I121" s="10"/>
      <c r="J121" s="10"/>
      <c r="K121" s="45"/>
      <c r="L121" s="10"/>
      <c r="M121" s="10"/>
      <c r="N121" s="46"/>
    </row>
    <row r="122" spans="2:14" s="22" customFormat="1" ht="15.95" customHeight="1" x14ac:dyDescent="0.25">
      <c r="B122" s="10"/>
      <c r="C122" s="10"/>
      <c r="D122" s="44"/>
      <c r="E122" s="10"/>
      <c r="F122" s="10"/>
      <c r="G122" s="10"/>
      <c r="H122" s="45"/>
      <c r="I122" s="10"/>
      <c r="J122" s="10"/>
      <c r="K122" s="45"/>
      <c r="L122" s="10"/>
      <c r="M122" s="10"/>
      <c r="N122" s="46"/>
    </row>
    <row r="123" spans="2:14" s="22" customFormat="1" ht="15.95" customHeight="1" x14ac:dyDescent="0.25">
      <c r="B123" s="10"/>
      <c r="C123" s="10"/>
      <c r="D123" s="44"/>
      <c r="E123" s="10"/>
      <c r="F123" s="10"/>
      <c r="G123" s="10"/>
      <c r="H123" s="45"/>
      <c r="I123" s="10"/>
      <c r="J123" s="10"/>
      <c r="K123" s="45"/>
      <c r="L123" s="10"/>
      <c r="M123" s="10"/>
      <c r="N123" s="46"/>
    </row>
    <row r="124" spans="2:14" s="22" customFormat="1" ht="15.95" customHeight="1" x14ac:dyDescent="0.25">
      <c r="B124" s="10"/>
      <c r="C124" s="10"/>
      <c r="D124" s="44"/>
      <c r="E124" s="10"/>
      <c r="F124" s="10"/>
      <c r="G124" s="10"/>
      <c r="H124" s="45"/>
      <c r="I124" s="10"/>
      <c r="J124" s="10"/>
      <c r="K124" s="45"/>
      <c r="L124" s="10"/>
      <c r="M124" s="10"/>
      <c r="N124" s="46"/>
    </row>
    <row r="125" spans="2:14" s="22" customFormat="1" ht="15.95" customHeight="1" x14ac:dyDescent="0.25">
      <c r="B125" s="10"/>
      <c r="C125" s="10"/>
      <c r="D125" s="44"/>
      <c r="E125" s="10"/>
      <c r="F125" s="10"/>
      <c r="G125" s="10"/>
      <c r="H125" s="45"/>
      <c r="I125" s="10"/>
      <c r="J125" s="10"/>
      <c r="K125" s="45"/>
      <c r="L125" s="10"/>
      <c r="M125" s="10"/>
      <c r="N125" s="46"/>
    </row>
    <row r="126" spans="2:14" s="22" customFormat="1" ht="15.95" customHeight="1" x14ac:dyDescent="0.25">
      <c r="B126" s="10"/>
      <c r="C126" s="10"/>
      <c r="D126" s="44"/>
      <c r="E126" s="10"/>
      <c r="F126" s="10"/>
      <c r="G126" s="10"/>
      <c r="H126" s="45"/>
      <c r="I126" s="10"/>
      <c r="J126" s="10"/>
      <c r="K126" s="45"/>
      <c r="L126" s="10"/>
      <c r="M126" s="10"/>
      <c r="N126" s="46"/>
    </row>
    <row r="127" spans="2:14" s="22" customFormat="1" ht="15.95" customHeight="1" x14ac:dyDescent="0.25">
      <c r="B127" s="10"/>
      <c r="C127" s="10"/>
      <c r="D127" s="44"/>
      <c r="E127" s="10"/>
      <c r="F127" s="10"/>
      <c r="G127" s="10"/>
      <c r="H127" s="45"/>
      <c r="I127" s="10"/>
      <c r="J127" s="10"/>
      <c r="K127" s="45"/>
      <c r="L127" s="10"/>
      <c r="M127" s="10"/>
      <c r="N127" s="46"/>
    </row>
    <row r="128" spans="2:14" s="22" customFormat="1" ht="15.95" customHeight="1" x14ac:dyDescent="0.25">
      <c r="B128" s="10"/>
      <c r="C128" s="10"/>
      <c r="D128" s="44"/>
      <c r="E128" s="10"/>
      <c r="F128" s="10"/>
      <c r="G128" s="10"/>
      <c r="H128" s="45"/>
      <c r="I128" s="10"/>
      <c r="J128" s="10"/>
      <c r="K128" s="45"/>
      <c r="L128" s="10"/>
      <c r="M128" s="10"/>
      <c r="N128" s="46"/>
    </row>
    <row r="129" spans="2:14" s="22" customFormat="1" ht="15.95" customHeight="1" x14ac:dyDescent="0.25">
      <c r="B129" s="10"/>
      <c r="C129" s="10"/>
      <c r="D129" s="44"/>
      <c r="E129" s="10"/>
      <c r="F129" s="10"/>
      <c r="G129" s="10"/>
      <c r="H129" s="45"/>
      <c r="I129" s="10"/>
      <c r="J129" s="10"/>
      <c r="K129" s="45"/>
      <c r="L129" s="10"/>
      <c r="M129" s="10"/>
      <c r="N129" s="46"/>
    </row>
    <row r="130" spans="2:14" s="22" customFormat="1" ht="15.95" customHeight="1" x14ac:dyDescent="0.25">
      <c r="B130" s="10"/>
      <c r="C130" s="10"/>
      <c r="D130" s="44"/>
      <c r="E130" s="10"/>
      <c r="F130" s="10"/>
      <c r="G130" s="10"/>
      <c r="H130" s="45"/>
      <c r="I130" s="10"/>
      <c r="J130" s="10"/>
      <c r="K130" s="45"/>
      <c r="L130" s="10"/>
      <c r="M130" s="10"/>
      <c r="N130" s="46"/>
    </row>
    <row r="131" spans="2:14" s="22" customFormat="1" ht="15.95" customHeight="1" x14ac:dyDescent="0.25">
      <c r="B131" s="10"/>
      <c r="C131" s="10"/>
      <c r="D131" s="44"/>
      <c r="E131" s="10"/>
      <c r="F131" s="10"/>
      <c r="G131" s="10"/>
      <c r="H131" s="45"/>
      <c r="I131" s="10"/>
      <c r="J131" s="10"/>
      <c r="K131" s="45"/>
      <c r="L131" s="10"/>
      <c r="M131" s="10"/>
      <c r="N131" s="46"/>
    </row>
    <row r="132" spans="2:14" s="22" customFormat="1" ht="15.95" customHeight="1" x14ac:dyDescent="0.25">
      <c r="B132" s="10"/>
      <c r="C132" s="10"/>
      <c r="D132" s="44"/>
      <c r="E132" s="10"/>
      <c r="F132" s="10"/>
      <c r="G132" s="10"/>
      <c r="H132" s="45"/>
      <c r="I132" s="10"/>
      <c r="J132" s="10"/>
      <c r="K132" s="45"/>
      <c r="L132" s="10"/>
      <c r="M132" s="10"/>
      <c r="N132" s="46"/>
    </row>
    <row r="133" spans="2:14" s="22" customFormat="1" ht="15.95" customHeight="1" x14ac:dyDescent="0.25">
      <c r="B133" s="10"/>
      <c r="C133" s="10"/>
      <c r="D133" s="44"/>
      <c r="E133" s="10"/>
      <c r="F133" s="10"/>
      <c r="G133" s="10"/>
      <c r="H133" s="45"/>
      <c r="I133" s="10"/>
      <c r="J133" s="10"/>
      <c r="K133" s="45"/>
      <c r="L133" s="10"/>
      <c r="M133" s="10"/>
      <c r="N133" s="46"/>
    </row>
    <row r="134" spans="2:14" s="22" customFormat="1" ht="15.95" customHeight="1" x14ac:dyDescent="0.25">
      <c r="B134" s="10"/>
      <c r="C134" s="10"/>
      <c r="D134" s="44"/>
      <c r="E134" s="10"/>
      <c r="F134" s="10"/>
      <c r="G134" s="10"/>
      <c r="H134" s="45"/>
      <c r="I134" s="10"/>
      <c r="J134" s="10"/>
      <c r="K134" s="45"/>
      <c r="L134" s="10"/>
      <c r="M134" s="10"/>
      <c r="N134" s="46"/>
    </row>
    <row r="135" spans="2:14" s="22" customFormat="1" ht="15.95" customHeight="1" x14ac:dyDescent="0.25">
      <c r="B135" s="10"/>
      <c r="C135" s="10"/>
      <c r="D135" s="44"/>
      <c r="E135" s="10"/>
      <c r="F135" s="10"/>
      <c r="G135" s="10"/>
      <c r="H135" s="45"/>
      <c r="I135" s="10"/>
      <c r="J135" s="10"/>
      <c r="K135" s="45"/>
      <c r="L135" s="10"/>
      <c r="M135" s="10"/>
      <c r="N135" s="46"/>
    </row>
    <row r="136" spans="2:14" s="22" customFormat="1" ht="15.95" customHeight="1" x14ac:dyDescent="0.25">
      <c r="B136" s="10"/>
      <c r="C136" s="10"/>
      <c r="D136" s="44"/>
      <c r="E136" s="10"/>
      <c r="F136" s="10"/>
      <c r="G136" s="10"/>
      <c r="H136" s="45"/>
      <c r="I136" s="10"/>
      <c r="J136" s="10"/>
      <c r="K136" s="45"/>
      <c r="L136" s="10"/>
      <c r="M136" s="10"/>
      <c r="N136" s="46"/>
    </row>
    <row r="137" spans="2:14" s="22" customFormat="1" ht="15.95" customHeight="1" x14ac:dyDescent="0.25">
      <c r="B137" s="10"/>
      <c r="C137" s="10"/>
      <c r="D137" s="44"/>
      <c r="E137" s="10"/>
      <c r="F137" s="10"/>
      <c r="G137" s="10"/>
      <c r="H137" s="45"/>
      <c r="I137" s="10"/>
      <c r="J137" s="10"/>
      <c r="K137" s="45"/>
      <c r="L137" s="10"/>
      <c r="M137" s="10"/>
      <c r="N137" s="46"/>
    </row>
    <row r="138" spans="2:14" s="22" customFormat="1" ht="15.95" customHeight="1" x14ac:dyDescent="0.25">
      <c r="B138" s="10"/>
      <c r="C138" s="10"/>
      <c r="D138" s="44"/>
      <c r="E138" s="10"/>
      <c r="F138" s="10"/>
      <c r="G138" s="10"/>
      <c r="H138" s="45"/>
      <c r="I138" s="10"/>
      <c r="J138" s="10"/>
      <c r="K138" s="45"/>
      <c r="L138" s="10"/>
      <c r="M138" s="10"/>
      <c r="N138" s="46"/>
    </row>
    <row r="139" spans="2:14" s="22" customFormat="1" ht="15.95" customHeight="1" x14ac:dyDescent="0.25">
      <c r="B139" s="10"/>
      <c r="C139" s="10"/>
      <c r="D139" s="44"/>
      <c r="E139" s="10"/>
      <c r="F139" s="10"/>
      <c r="G139" s="10"/>
      <c r="H139" s="45"/>
      <c r="I139" s="10"/>
      <c r="J139" s="10"/>
      <c r="K139" s="45"/>
      <c r="L139" s="10"/>
      <c r="M139" s="10"/>
      <c r="N139" s="46"/>
    </row>
    <row r="140" spans="2:14" s="22" customFormat="1" ht="15.95" customHeight="1" x14ac:dyDescent="0.25">
      <c r="B140" s="10"/>
      <c r="C140" s="10"/>
      <c r="D140" s="44"/>
      <c r="E140" s="10"/>
      <c r="F140" s="10"/>
      <c r="G140" s="10"/>
      <c r="H140" s="45"/>
      <c r="I140" s="10"/>
      <c r="J140" s="10"/>
      <c r="K140" s="45"/>
      <c r="L140" s="10"/>
      <c r="M140" s="10"/>
      <c r="N140" s="46"/>
    </row>
  </sheetData>
  <mergeCells count="62"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61:D61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3:D43"/>
    <mergeCell ref="C32:E32"/>
    <mergeCell ref="C33:E33"/>
    <mergeCell ref="C34:E34"/>
    <mergeCell ref="C35:E35"/>
    <mergeCell ref="C36:E36"/>
    <mergeCell ref="C37:E37"/>
    <mergeCell ref="C38:E38"/>
    <mergeCell ref="C39:D39"/>
    <mergeCell ref="C40:D40"/>
    <mergeCell ref="C41:D41"/>
    <mergeCell ref="C42:D42"/>
    <mergeCell ref="C31:E31"/>
    <mergeCell ref="D20:E20"/>
    <mergeCell ref="D21:E21"/>
    <mergeCell ref="D22:E22"/>
    <mergeCell ref="C23:E23"/>
    <mergeCell ref="C24:E24"/>
    <mergeCell ref="C25:E25"/>
    <mergeCell ref="C26:E26"/>
    <mergeCell ref="C27:E27"/>
    <mergeCell ref="C28:E28"/>
    <mergeCell ref="C29:E29"/>
    <mergeCell ref="C30:E30"/>
    <mergeCell ref="A4:A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1:L1"/>
    <mergeCell ref="A2:A3"/>
    <mergeCell ref="B2:B3"/>
    <mergeCell ref="C2:E2"/>
    <mergeCell ref="G2:I2"/>
    <mergeCell ref="J2:L2"/>
  </mergeCells>
  <phoneticPr fontId="1" type="noConversion"/>
  <printOptions horizontalCentered="1"/>
  <pageMargins left="0.31496062992125984" right="0.31496062992125984" top="0.47244094488188981" bottom="0.6692913385826772" header="0.19685039370078741" footer="0.39370078740157483"/>
  <pageSetup paperSize="9" scale="73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空白表</vt:lpstr>
      <vt:lpstr>範例</vt:lpstr>
      <vt:lpstr>1090101起負擔分配表 (含部分工時人員)</vt:lpstr>
      <vt:lpstr>'1090101起負擔分配表 (含部分工時人員)'!Print_Area</vt:lpstr>
      <vt:lpstr>'1090101起負擔分配表 (含部分工時人員)'!Print_Titles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1016</dc:creator>
  <cp:lastModifiedBy>Windows 使用者</cp:lastModifiedBy>
  <cp:lastPrinted>2020-02-24T03:17:17Z</cp:lastPrinted>
  <dcterms:created xsi:type="dcterms:W3CDTF">2019-12-11T03:55:52Z</dcterms:created>
  <dcterms:modified xsi:type="dcterms:W3CDTF">2020-02-25T03:11:23Z</dcterms:modified>
</cp:coreProperties>
</file>